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 tabRatio="658" firstSheet="1" activeTab="2"/>
  </bookViews>
  <sheets>
    <sheet name="Bolos  OSA 1ra Q oct MENORES" sheetId="12" state="hidden" r:id="rId1"/>
    <sheet name="Bolos NO OSA" sheetId="28" r:id="rId2"/>
    <sheet name="CONTRATOS" sheetId="30" r:id="rId3"/>
  </sheets>
  <definedNames>
    <definedName name="_xlnm._FilterDatabase" localSheetId="1" hidden="1">'Bolos NO OSA'!$A$18:$S$29</definedName>
    <definedName name="_xlnm._FilterDatabase" localSheetId="2" hidden="1">CONTRATOS!$A$18:$S$29</definedName>
    <definedName name="_xlnm.Print_Area" localSheetId="0">'Bolos  OSA 1ra Q oct MENORES'!$B$1:$Z$39</definedName>
    <definedName name="_xlnm.Print_Area" localSheetId="1">'Bolos NO OSA'!$B$1:$S$37</definedName>
    <definedName name="_xlnm.Print_Area" localSheetId="2">CONTRATOS!$B$1:$S$37</definedName>
    <definedName name="MOPRE" localSheetId="2">CONTRATOS!#REF!</definedName>
    <definedName name="MOPRE">'Bolos NO OSA'!#REF!</definedName>
    <definedName name="_xlnm.Print_Titles" localSheetId="0">'Bolos  OSA 1ra Q oct MENORES'!$15:$18</definedName>
    <definedName name="_xlnm.Print_Titles" localSheetId="1">'Bolos NO OSA'!$15:$18</definedName>
    <definedName name="_xlnm.Print_Titles" localSheetId="2">CONTRATOS!$15:$18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9" i="30" l="1"/>
  <c r="I29" i="30"/>
  <c r="H29" i="30"/>
  <c r="G29" i="30"/>
  <c r="K28" i="30"/>
  <c r="J28" i="30"/>
  <c r="L27" i="30"/>
  <c r="K27" i="30"/>
  <c r="Q27" i="30" s="1"/>
  <c r="R27" i="30" s="1"/>
  <c r="J27" i="30"/>
  <c r="J26" i="30"/>
  <c r="K26" i="30" s="1"/>
  <c r="J25" i="30"/>
  <c r="K25" i="30" s="1"/>
  <c r="K24" i="30"/>
  <c r="J24" i="30"/>
  <c r="L23" i="30"/>
  <c r="K23" i="30"/>
  <c r="Q23" i="30" s="1"/>
  <c r="R23" i="30" s="1"/>
  <c r="J23" i="30"/>
  <c r="J22" i="30"/>
  <c r="K22" i="30" s="1"/>
  <c r="J21" i="30"/>
  <c r="K21" i="30" s="1"/>
  <c r="K20" i="30"/>
  <c r="J20" i="30"/>
  <c r="K19" i="30"/>
  <c r="Q19" i="30" s="1"/>
  <c r="J19" i="30"/>
  <c r="J29" i="30" s="1"/>
  <c r="J19" i="28"/>
  <c r="K19" i="28" s="1"/>
  <c r="R20" i="28"/>
  <c r="R21" i="28"/>
  <c r="R22" i="28"/>
  <c r="R23" i="28"/>
  <c r="R24" i="28"/>
  <c r="R25" i="28"/>
  <c r="R26" i="28"/>
  <c r="R27" i="28"/>
  <c r="R28" i="28"/>
  <c r="Q20" i="28"/>
  <c r="Q21" i="28"/>
  <c r="Q22" i="28"/>
  <c r="Q23" i="28"/>
  <c r="Q24" i="28"/>
  <c r="Q25" i="28"/>
  <c r="Q26" i="28"/>
  <c r="Q27" i="28"/>
  <c r="Q28" i="28"/>
  <c r="P20" i="28"/>
  <c r="P21" i="28"/>
  <c r="P22" i="28"/>
  <c r="P23" i="28"/>
  <c r="P24" i="28"/>
  <c r="P25" i="28"/>
  <c r="P26" i="28"/>
  <c r="P27" i="28"/>
  <c r="P28" i="28"/>
  <c r="O20" i="28"/>
  <c r="O21" i="28"/>
  <c r="O22" i="28"/>
  <c r="O23" i="28"/>
  <c r="O24" i="28"/>
  <c r="O25" i="28"/>
  <c r="O26" i="28"/>
  <c r="O27" i="28"/>
  <c r="O28" i="28"/>
  <c r="N20" i="28"/>
  <c r="N21" i="28"/>
  <c r="N22" i="28"/>
  <c r="N23" i="28"/>
  <c r="N24" i="28"/>
  <c r="N25" i="28"/>
  <c r="N26" i="28"/>
  <c r="N27" i="28"/>
  <c r="N28" i="28"/>
  <c r="M20" i="28"/>
  <c r="M21" i="28"/>
  <c r="M22" i="28"/>
  <c r="M23" i="28"/>
  <c r="M24" i="28"/>
  <c r="M25" i="28"/>
  <c r="M26" i="28"/>
  <c r="M27" i="28"/>
  <c r="M28" i="28"/>
  <c r="L20" i="28"/>
  <c r="L21" i="28"/>
  <c r="L22" i="28"/>
  <c r="L23" i="28"/>
  <c r="L24" i="28"/>
  <c r="L25" i="28"/>
  <c r="L26" i="28"/>
  <c r="L27" i="28"/>
  <c r="L28" i="28"/>
  <c r="K20" i="28"/>
  <c r="K21" i="28"/>
  <c r="K22" i="28"/>
  <c r="K23" i="28"/>
  <c r="K24" i="28"/>
  <c r="K25" i="28"/>
  <c r="K26" i="28"/>
  <c r="K27" i="28"/>
  <c r="K28" i="28"/>
  <c r="J20" i="28"/>
  <c r="J21" i="28"/>
  <c r="J22" i="28"/>
  <c r="J23" i="28"/>
  <c r="J24" i="28"/>
  <c r="J25" i="28"/>
  <c r="J26" i="28"/>
  <c r="J27" i="28"/>
  <c r="J28" i="28"/>
  <c r="N26" i="30" l="1"/>
  <c r="Q26" i="30"/>
  <c r="R26" i="30" s="1"/>
  <c r="M26" i="30"/>
  <c r="L26" i="30"/>
  <c r="O26" i="30" s="1"/>
  <c r="P26" i="30" s="1"/>
  <c r="R19" i="30"/>
  <c r="N21" i="30"/>
  <c r="Q21" i="30"/>
  <c r="R21" i="30" s="1"/>
  <c r="M21" i="30"/>
  <c r="L21" i="30"/>
  <c r="O21" i="30" s="1"/>
  <c r="P21" i="30" s="1"/>
  <c r="N22" i="30"/>
  <c r="Q22" i="30"/>
  <c r="R22" i="30" s="1"/>
  <c r="M22" i="30"/>
  <c r="L22" i="30"/>
  <c r="N25" i="30"/>
  <c r="Q25" i="30"/>
  <c r="R25" i="30" s="1"/>
  <c r="M25" i="30"/>
  <c r="L25" i="30"/>
  <c r="O25" i="30" s="1"/>
  <c r="P25" i="30" s="1"/>
  <c r="L19" i="30"/>
  <c r="N19" i="30"/>
  <c r="M20" i="30"/>
  <c r="Q20" i="30"/>
  <c r="R20" i="30" s="1"/>
  <c r="N23" i="30"/>
  <c r="M24" i="30"/>
  <c r="Q24" i="30"/>
  <c r="R24" i="30" s="1"/>
  <c r="N27" i="30"/>
  <c r="M28" i="30"/>
  <c r="Q28" i="30"/>
  <c r="R28" i="30" s="1"/>
  <c r="N20" i="30"/>
  <c r="N24" i="30"/>
  <c r="N28" i="30"/>
  <c r="K29" i="30"/>
  <c r="E32" i="30" s="1"/>
  <c r="M19" i="30"/>
  <c r="L20" i="30"/>
  <c r="M23" i="30"/>
  <c r="O23" i="30" s="1"/>
  <c r="P23" i="30" s="1"/>
  <c r="L24" i="30"/>
  <c r="O24" i="30" s="1"/>
  <c r="P24" i="30" s="1"/>
  <c r="M27" i="30"/>
  <c r="O27" i="30" s="1"/>
  <c r="P27" i="30" s="1"/>
  <c r="L28" i="30"/>
  <c r="O28" i="30" s="1"/>
  <c r="P28" i="30" s="1"/>
  <c r="L19" i="28"/>
  <c r="O19" i="28" s="1"/>
  <c r="P19" i="28" s="1"/>
  <c r="N19" i="28"/>
  <c r="M19" i="28"/>
  <c r="Q19" i="28"/>
  <c r="R19" i="28" s="1"/>
  <c r="O20" i="30" l="1"/>
  <c r="P20" i="30" s="1"/>
  <c r="L29" i="30"/>
  <c r="O19" i="30"/>
  <c r="O22" i="30"/>
  <c r="P22" i="30" s="1"/>
  <c r="M29" i="30"/>
  <c r="R29" i="30"/>
  <c r="Q29" i="30"/>
  <c r="E35" i="30" s="1"/>
  <c r="N29" i="30"/>
  <c r="O29" i="28"/>
  <c r="O29" i="30" l="1"/>
  <c r="E33" i="30" s="1"/>
  <c r="E34" i="30" s="1"/>
  <c r="E37" i="30" s="1"/>
  <c r="P19" i="30"/>
  <c r="P29" i="30" s="1"/>
  <c r="Q29" i="28"/>
  <c r="R29" i="28"/>
  <c r="E35" i="28" l="1"/>
  <c r="K29" i="28" l="1"/>
  <c r="G29" i="28"/>
  <c r="E32" i="28" l="1"/>
  <c r="S29" i="28"/>
  <c r="J29" i="28"/>
  <c r="I29" i="28"/>
  <c r="H29" i="28"/>
  <c r="P29" i="28" l="1"/>
  <c r="N29" i="28"/>
  <c r="M29" i="28"/>
  <c r="L29" i="28"/>
  <c r="E33" i="28" l="1"/>
  <c r="E34" i="28" s="1"/>
  <c r="E37" i="28" s="1"/>
  <c r="K19" i="12" l="1"/>
  <c r="O19" i="12"/>
  <c r="P19" i="12"/>
  <c r="R19" i="12" s="1"/>
  <c r="Q19" i="12"/>
  <c r="K20" i="12"/>
  <c r="O20" i="12" s="1"/>
  <c r="K21" i="12"/>
  <c r="P21" i="12" s="1"/>
  <c r="O21" i="12"/>
  <c r="K22" i="12"/>
  <c r="O22" i="12"/>
  <c r="P22" i="12"/>
  <c r="Q22" i="12" s="1"/>
  <c r="K23" i="12"/>
  <c r="O23" i="12"/>
  <c r="P23" i="12"/>
  <c r="R23" i="12" s="1"/>
  <c r="Q23" i="12"/>
  <c r="T23" i="12" s="1"/>
  <c r="U23" i="12" s="1"/>
  <c r="K24" i="12"/>
  <c r="O24" i="12" s="1"/>
  <c r="K25" i="12"/>
  <c r="P25" i="12" s="1"/>
  <c r="O25" i="12"/>
  <c r="K26" i="12"/>
  <c r="O26" i="12"/>
  <c r="V26" i="12" s="1"/>
  <c r="P26" i="12"/>
  <c r="Q26" i="12" s="1"/>
  <c r="K27" i="12"/>
  <c r="O27" i="12"/>
  <c r="P27" i="12"/>
  <c r="R27" i="12" s="1"/>
  <c r="Q27" i="12"/>
  <c r="T27" i="12" s="1"/>
  <c r="U27" i="12" s="1"/>
  <c r="Y28" i="12"/>
  <c r="E37" i="12"/>
  <c r="X19" i="12"/>
  <c r="X20" i="12"/>
  <c r="X21" i="12"/>
  <c r="X22" i="12"/>
  <c r="X23" i="12"/>
  <c r="X24" i="12"/>
  <c r="X25" i="12"/>
  <c r="X26" i="12"/>
  <c r="X27" i="12"/>
  <c r="X28" i="12"/>
  <c r="E35" i="12" s="1"/>
  <c r="S28" i="12"/>
  <c r="N28" i="12"/>
  <c r="M28" i="12"/>
  <c r="L28" i="12"/>
  <c r="J28" i="12"/>
  <c r="I28" i="12"/>
  <c r="H28" i="12"/>
  <c r="G28" i="12"/>
  <c r="V19" i="12"/>
  <c r="V22" i="12"/>
  <c r="V27" i="12"/>
  <c r="V23" i="12"/>
  <c r="K28" i="12"/>
  <c r="W23" i="12"/>
  <c r="W22" i="12"/>
  <c r="Q25" i="12" l="1"/>
  <c r="W25" i="12"/>
  <c r="R25" i="12"/>
  <c r="Z25" i="12"/>
  <c r="V24" i="12"/>
  <c r="T22" i="12"/>
  <c r="U22" i="12" s="1"/>
  <c r="W21" i="12"/>
  <c r="Q21" i="12"/>
  <c r="R21" i="12"/>
  <c r="Z21" i="12"/>
  <c r="O28" i="12"/>
  <c r="E31" i="12" s="1"/>
  <c r="V20" i="12"/>
  <c r="V28" i="12" s="1"/>
  <c r="V21" i="12"/>
  <c r="W19" i="12"/>
  <c r="V25" i="12"/>
  <c r="W26" i="12"/>
  <c r="Z27" i="12"/>
  <c r="Z23" i="12"/>
  <c r="Z19" i="12"/>
  <c r="R26" i="12"/>
  <c r="T26" i="12" s="1"/>
  <c r="U26" i="12" s="1"/>
  <c r="P24" i="12"/>
  <c r="R22" i="12"/>
  <c r="P20" i="12"/>
  <c r="T19" i="12"/>
  <c r="W27" i="12"/>
  <c r="Z26" i="12"/>
  <c r="Z22" i="12"/>
  <c r="U19" i="12" l="1"/>
  <c r="Q20" i="12"/>
  <c r="Z20" i="12"/>
  <c r="P28" i="12"/>
  <c r="R20" i="12"/>
  <c r="W20" i="12"/>
  <c r="W28" i="12" s="1"/>
  <c r="T25" i="12"/>
  <c r="U25" i="12" s="1"/>
  <c r="W24" i="12"/>
  <c r="Q24" i="12"/>
  <c r="Z24" i="12"/>
  <c r="Z28" i="12" s="1"/>
  <c r="E36" i="12" s="1"/>
  <c r="R24" i="12"/>
  <c r="T21" i="12"/>
  <c r="U21" i="12" s="1"/>
  <c r="T20" i="12" l="1"/>
  <c r="Q28" i="12"/>
  <c r="R28" i="12"/>
  <c r="T24" i="12"/>
  <c r="U24" i="12" s="1"/>
  <c r="U20" i="12" l="1"/>
  <c r="U28" i="12" s="1"/>
  <c r="E33" i="12" s="1"/>
  <c r="E39" i="12" s="1"/>
  <c r="T28" i="12"/>
  <c r="E32" i="12" s="1"/>
</calcChain>
</file>

<file path=xl/sharedStrings.xml><?xml version="1.0" encoding="utf-8"?>
<sst xmlns="http://schemas.openxmlformats.org/spreadsheetml/2006/main" count="145" uniqueCount="69">
  <si>
    <r>
      <rPr>
        <b/>
        <sz val="14"/>
        <rFont val="Cambria"/>
        <family val="1"/>
      </rPr>
      <t>PLANILLA DE HABERES/ORDEN DE PAGO</t>
    </r>
    <r>
      <rPr>
        <sz val="14"/>
        <rFont val="Cambria"/>
        <family val="1"/>
      </rPr>
      <t xml:space="preserve">                   </t>
    </r>
    <r>
      <rPr>
        <b/>
        <sz val="10"/>
        <rFont val="Cambria"/>
        <family val="1"/>
      </rPr>
      <t>DEBE SER ENTREGADA EN LA ASOCIACIÓN ARGENTINA DE ACTORES PARA SU PROCESO</t>
    </r>
  </si>
  <si>
    <t xml:space="preserve">Fecha de Emisión:     </t>
  </si>
  <si>
    <t xml:space="preserve">      /       /</t>
  </si>
  <si>
    <t>Hoja Nro:</t>
  </si>
  <si>
    <t>RAMA :  TELEVISION</t>
  </si>
  <si>
    <t>-</t>
  </si>
  <si>
    <t>DATOS DEL EMPLEADOR</t>
  </si>
  <si>
    <t xml:space="preserve">RAZON SOCIAL**: </t>
  </si>
  <si>
    <t xml:space="preserve">PAMPA  FILMS S.A </t>
  </si>
  <si>
    <t xml:space="preserve">CUIT**: </t>
  </si>
  <si>
    <t>30-70972982-5</t>
  </si>
  <si>
    <t>DOMICILIO LEGAL**:</t>
  </si>
  <si>
    <t>DARWIN 1154, SECTOR CPB "E"</t>
  </si>
  <si>
    <t>DOMICILIO REAL**:</t>
  </si>
  <si>
    <t>TELEFONOS**:</t>
  </si>
  <si>
    <t>PERSONA DE CONTACTO**:</t>
  </si>
  <si>
    <t>E-MAIL**:</t>
  </si>
  <si>
    <t>CONTRATO</t>
  </si>
  <si>
    <t>PROGRAMA:</t>
  </si>
  <si>
    <t>PERIODO DE LIQUIDACION**:</t>
  </si>
  <si>
    <t>(1)</t>
  </si>
  <si>
    <t>FORM. 931</t>
  </si>
  <si>
    <t>ASOC. ARG. DE ACTORES</t>
  </si>
  <si>
    <t>NOMBRE Y APELLIDO</t>
  </si>
  <si>
    <t xml:space="preserve">CUIL/CUIT </t>
  </si>
  <si>
    <t>FECHA</t>
  </si>
  <si>
    <t>EP</t>
  </si>
  <si>
    <t>TOTAL
BOLO</t>
  </si>
  <si>
    <t>ESCALAS
MINIMAS</t>
  </si>
  <si>
    <t>CONCEPTOS DE LA LIQUIDACION</t>
  </si>
  <si>
    <t>Jubilación 
11%</t>
  </si>
  <si>
    <t>Ley 19032
3%</t>
  </si>
  <si>
    <t xml:space="preserve">OSA
3% </t>
  </si>
  <si>
    <t xml:space="preserve">TOTAL 
Retención </t>
  </si>
  <si>
    <t xml:space="preserve">NETO </t>
  </si>
  <si>
    <t xml:space="preserve">TOTAL
Bruto </t>
  </si>
  <si>
    <t>3% - SIND. Retención</t>
  </si>
  <si>
    <t xml:space="preserve">3% - 
OSA </t>
  </si>
  <si>
    <t>6% CONTRIB SOLIDARIA</t>
  </si>
  <si>
    <t xml:space="preserve">6% CONTRIB.  OSA </t>
  </si>
  <si>
    <t xml:space="preserve">BOLO </t>
  </si>
  <si>
    <t>EXCE-
DENTES</t>
  </si>
  <si>
    <t>SAC</t>
  </si>
  <si>
    <t>Derechos</t>
  </si>
  <si>
    <t>VAC s/ 
Bolo Total</t>
  </si>
  <si>
    <t>Sac S/ Vac
 No Goz</t>
  </si>
  <si>
    <t>TOTAL</t>
  </si>
  <si>
    <t xml:space="preserve">
REMUNERATIVO</t>
  </si>
  <si>
    <t>Resumen</t>
  </si>
  <si>
    <t xml:space="preserve">Total Haberes Brutos </t>
  </si>
  <si>
    <t>Retencion del Empleador</t>
  </si>
  <si>
    <t xml:space="preserve">Total NETO </t>
  </si>
  <si>
    <t>Aporte Sindical                                            3.00%</t>
  </si>
  <si>
    <t xml:space="preserve">Aporte OSA            </t>
  </si>
  <si>
    <t xml:space="preserve">Contribución OSA </t>
  </si>
  <si>
    <t>Contribución OSA  Solidaria</t>
  </si>
  <si>
    <t>Total  PAGO</t>
  </si>
  <si>
    <t>2Da.- AGOSTO</t>
  </si>
  <si>
    <t xml:space="preserve"> </t>
  </si>
  <si>
    <t>VAC NO GOZADAS</t>
  </si>
  <si>
    <t>SAC S/ VAC NO GOZADAS</t>
  </si>
  <si>
    <t>VAC NO GOZADAS + SAC S/ VAC NO GOZADAS</t>
  </si>
  <si>
    <t>VARIOS</t>
  </si>
  <si>
    <t xml:space="preserve">OBRA SOCIAL
3% </t>
  </si>
  <si>
    <t>ACTORES CON OPCION DE O. SOCIAL</t>
  </si>
  <si>
    <t>Total Neto</t>
  </si>
  <si>
    <t>CAP</t>
  </si>
  <si>
    <r>
      <rPr>
        <b/>
        <sz val="12"/>
        <rFont val="Calibri"/>
        <family val="2"/>
        <scheme val="minor"/>
      </rPr>
      <t>PLANILLA DE HABERES/ORDEN DE PAGO</t>
    </r>
    <r>
      <rPr>
        <sz val="12"/>
        <rFont val="Calibri"/>
        <family val="2"/>
        <scheme val="minor"/>
      </rPr>
      <t xml:space="preserve">                   </t>
    </r>
    <r>
      <rPr>
        <b/>
        <sz val="12"/>
        <rFont val="Calibri"/>
        <family val="2"/>
        <scheme val="minor"/>
      </rPr>
      <t>DEBE SER ENTREGADA EN LA ASOCIACIÓN ARGENTINA DE ACTORES PARA SU PROCESO</t>
    </r>
  </si>
  <si>
    <t>PLANILLA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</si>
</sst>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_-&quot;$&quot;\ * #,##0.00_-;\-&quot;$&quot;\ * #,##0.00_-;_-&quot;$&quot;\ * &quot;-&quot;??_-;_-@_-"/>
    <numFmt numFmtId="167" formatCode="[$$-2C0A]\ #,##0.00"/>
    <numFmt numFmtId="168" formatCode="#,##0.00_ ;[Red]\-#,##0.00\ "/>
    <numFmt numFmtId="169" formatCode="00\-00000000\-0"/>
  </numFmts>
  <fonts count="4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b/>
      <sz val="8"/>
      <name val="Arial"/>
      <family val="2"/>
    </font>
    <font>
      <b/>
      <sz val="10"/>
      <name val="Arial"/>
      <family val="2"/>
    </font>
    <font>
      <u val="double"/>
      <sz val="20"/>
      <name val="Arial Black"/>
      <family val="2"/>
    </font>
    <font>
      <sz val="14"/>
      <name val="Cambria"/>
      <family val="1"/>
    </font>
    <font>
      <b/>
      <sz val="11"/>
      <name val="Arial"/>
      <family val="2"/>
    </font>
    <font>
      <sz val="11"/>
      <color indexed="8"/>
      <name val="Calibri"/>
      <family val="2"/>
    </font>
    <font>
      <b/>
      <sz val="10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b/>
      <sz val="16"/>
      <name val="Calibri Light"/>
      <family val="1"/>
      <scheme val="major"/>
    </font>
    <font>
      <sz val="9"/>
      <name val="Calibri Light"/>
      <family val="1"/>
      <scheme val="major"/>
    </font>
    <font>
      <sz val="10"/>
      <color theme="1"/>
      <name val="Calibri"/>
      <family val="2"/>
      <scheme val="minor"/>
    </font>
    <font>
      <b/>
      <sz val="10"/>
      <name val="Calibri Light"/>
      <family val="1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24"/>
      <color theme="0"/>
      <name val="Calibri Light"/>
      <family val="1"/>
      <scheme val="maj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 val="double"/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8" tint="0.79998168889431442"/>
        <bgColor rgb="FFDBE5F1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0" fontId="10" fillId="0" borderId="0"/>
    <xf numFmtId="0" fontId="12" fillId="0" borderId="0"/>
    <xf numFmtId="9" fontId="1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66" fontId="12" fillId="0" borderId="0" applyFont="0" applyFill="0" applyBorder="0" applyAlignment="0" applyProtection="0"/>
    <xf numFmtId="0" fontId="35" fillId="0" borderId="0"/>
    <xf numFmtId="0" fontId="35" fillId="0" borderId="0"/>
    <xf numFmtId="0" fontId="12" fillId="0" borderId="0"/>
    <xf numFmtId="165" fontId="3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294">
    <xf numFmtId="0" fontId="0" fillId="0" borderId="0" xfId="0"/>
    <xf numFmtId="0" fontId="14" fillId="0" borderId="0" xfId="0" applyFont="1" applyAlignment="1" applyProtection="1">
      <alignment vertical="center"/>
      <protection locked="0"/>
    </xf>
    <xf numFmtId="164" fontId="14" fillId="0" borderId="0" xfId="0" applyNumberFormat="1" applyFont="1" applyProtection="1">
      <protection locked="0"/>
    </xf>
    <xf numFmtId="167" fontId="14" fillId="0" borderId="0" xfId="0" applyNumberFormat="1" applyFont="1" applyAlignment="1" applyProtection="1">
      <alignment vertical="center"/>
      <protection locked="0"/>
    </xf>
    <xf numFmtId="0" fontId="15" fillId="2" borderId="1" xfId="0" applyFont="1" applyFill="1" applyBorder="1" applyAlignment="1">
      <alignment vertical="center"/>
    </xf>
    <xf numFmtId="167" fontId="14" fillId="0" borderId="0" xfId="0" applyNumberFormat="1" applyFont="1" applyProtection="1">
      <protection locked="0"/>
    </xf>
    <xf numFmtId="0" fontId="16" fillId="0" borderId="0" xfId="0" applyFont="1" applyProtection="1">
      <protection locked="0"/>
    </xf>
    <xf numFmtId="0" fontId="16" fillId="0" borderId="0" xfId="0" applyFont="1"/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5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0" fontId="3" fillId="3" borderId="4" xfId="0" applyNumberFormat="1" applyFont="1" applyFill="1" applyBorder="1" applyAlignment="1">
      <alignment vertical="center"/>
    </xf>
    <xf numFmtId="0" fontId="2" fillId="3" borderId="1" xfId="0" applyFont="1" applyFill="1" applyBorder="1"/>
    <xf numFmtId="10" fontId="4" fillId="3" borderId="0" xfId="0" applyNumberFormat="1" applyFont="1" applyFill="1"/>
    <xf numFmtId="0" fontId="8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5" fillId="3" borderId="5" xfId="0" applyFont="1" applyFill="1" applyBorder="1" applyAlignment="1">
      <alignment horizontal="left" vertical="center"/>
    </xf>
    <xf numFmtId="0" fontId="16" fillId="0" borderId="0" xfId="0" applyFont="1" applyAlignment="1" applyProtection="1">
      <alignment horizontal="right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7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167" fontId="16" fillId="0" borderId="0" xfId="0" applyNumberFormat="1" applyFont="1" applyAlignment="1" applyProtection="1">
      <alignment vertical="center"/>
      <protection locked="0"/>
    </xf>
    <xf numFmtId="167" fontId="16" fillId="0" borderId="0" xfId="0" applyNumberFormat="1" applyFont="1" applyAlignment="1" applyProtection="1">
      <alignment horizontal="center" vertical="center"/>
      <protection locked="0"/>
    </xf>
    <xf numFmtId="9" fontId="16" fillId="0" borderId="0" xfId="5" applyFont="1" applyAlignment="1" applyProtection="1">
      <alignment vertical="center"/>
      <protection locked="0"/>
    </xf>
    <xf numFmtId="0" fontId="18" fillId="0" borderId="0" xfId="0" applyFont="1" applyProtection="1">
      <protection locked="0"/>
    </xf>
    <xf numFmtId="0" fontId="15" fillId="3" borderId="8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" fillId="3" borderId="4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vertical="center" wrapText="1"/>
    </xf>
    <xf numFmtId="0" fontId="19" fillId="0" borderId="0" xfId="0" applyFont="1" applyProtection="1">
      <protection locked="0"/>
    </xf>
    <xf numFmtId="0" fontId="18" fillId="3" borderId="9" xfId="0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18" fillId="3" borderId="10" xfId="0" applyFont="1" applyFill="1" applyBorder="1" applyAlignment="1" applyProtection="1">
      <alignment vertical="center"/>
      <protection locked="0"/>
    </xf>
    <xf numFmtId="4" fontId="18" fillId="3" borderId="9" xfId="0" applyNumberFormat="1" applyFont="1" applyFill="1" applyBorder="1" applyAlignment="1" applyProtection="1">
      <alignment horizontal="center" vertical="center"/>
      <protection locked="0"/>
    </xf>
    <xf numFmtId="167" fontId="15" fillId="0" borderId="0" xfId="2" applyNumberFormat="1" applyFont="1" applyAlignment="1">
      <alignment horizontal="center" vertical="center"/>
    </xf>
    <xf numFmtId="167" fontId="15" fillId="0" borderId="0" xfId="2" applyNumberFormat="1" applyFont="1" applyAlignment="1" applyProtection="1">
      <alignment horizontal="center" vertical="center" wrapText="1"/>
      <protection locked="0"/>
    </xf>
    <xf numFmtId="4" fontId="15" fillId="0" borderId="0" xfId="2" applyNumberFormat="1" applyFont="1" applyAlignment="1" applyProtection="1">
      <alignment horizontal="center" vertical="center"/>
      <protection locked="0"/>
    </xf>
    <xf numFmtId="167" fontId="22" fillId="0" borderId="0" xfId="2" applyNumberFormat="1" applyFont="1" applyAlignment="1">
      <alignment horizontal="center" vertical="center"/>
    </xf>
    <xf numFmtId="4" fontId="0" fillId="0" borderId="0" xfId="0" applyNumberFormat="1"/>
    <xf numFmtId="4" fontId="0" fillId="0" borderId="0" xfId="0" applyNumberFormat="1" applyProtection="1">
      <protection locked="0"/>
    </xf>
    <xf numFmtId="16" fontId="23" fillId="0" borderId="0" xfId="0" quotePrefix="1" applyNumberFormat="1" applyFont="1" applyProtection="1">
      <protection locked="0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 applyProtection="1">
      <alignment vertical="center"/>
      <protection locked="0"/>
    </xf>
    <xf numFmtId="4" fontId="18" fillId="3" borderId="11" xfId="0" applyNumberFormat="1" applyFont="1" applyFill="1" applyBorder="1" applyAlignment="1" applyProtection="1">
      <alignment horizontal="center" vertical="center"/>
      <protection locked="0"/>
    </xf>
    <xf numFmtId="4" fontId="0" fillId="3" borderId="12" xfId="0" applyNumberFormat="1" applyFill="1" applyBorder="1" applyAlignment="1">
      <alignment horizontal="center"/>
    </xf>
    <xf numFmtId="168" fontId="24" fillId="2" borderId="12" xfId="0" applyNumberFormat="1" applyFont="1" applyFill="1" applyBorder="1" applyAlignment="1" applyProtection="1">
      <alignment horizontal="center"/>
      <protection locked="0"/>
    </xf>
    <xf numFmtId="168" fontId="24" fillId="2" borderId="12" xfId="0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center"/>
    </xf>
    <xf numFmtId="4" fontId="0" fillId="4" borderId="12" xfId="0" applyNumberFormat="1" applyFill="1" applyBorder="1" applyAlignment="1">
      <alignment horizontal="center"/>
    </xf>
    <xf numFmtId="4" fontId="0" fillId="5" borderId="12" xfId="0" applyNumberForma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168" fontId="0" fillId="6" borderId="12" xfId="0" applyNumberFormat="1" applyFill="1" applyBorder="1" applyAlignment="1">
      <alignment horizontal="center"/>
    </xf>
    <xf numFmtId="0" fontId="18" fillId="0" borderId="13" xfId="0" quotePrefix="1" applyFont="1" applyBorder="1" applyAlignment="1" applyProtection="1">
      <alignment horizontal="center"/>
      <protection locked="0"/>
    </xf>
    <xf numFmtId="4" fontId="0" fillId="3" borderId="14" xfId="0" applyNumberFormat="1" applyFill="1" applyBorder="1" applyAlignment="1">
      <alignment horizontal="center"/>
    </xf>
    <xf numFmtId="4" fontId="0" fillId="7" borderId="12" xfId="0" applyNumberFormat="1" applyFill="1" applyBorder="1" applyAlignment="1" applyProtection="1">
      <alignment horizontal="center"/>
      <protection locked="0"/>
    </xf>
    <xf numFmtId="167" fontId="25" fillId="0" borderId="0" xfId="2" applyNumberFormat="1" applyFont="1" applyAlignment="1">
      <alignment horizontal="center" vertical="center"/>
    </xf>
    <xf numFmtId="4" fontId="26" fillId="0" borderId="0" xfId="0" applyNumberFormat="1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28" fillId="3" borderId="16" xfId="0" applyFont="1" applyFill="1" applyBorder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/>
    <xf numFmtId="4" fontId="0" fillId="0" borderId="12" xfId="0" applyNumberFormat="1" applyBorder="1" applyAlignment="1" applyProtection="1">
      <alignment horizontal="center"/>
      <protection locked="0"/>
    </xf>
    <xf numFmtId="4" fontId="0" fillId="8" borderId="12" xfId="0" applyNumberFormat="1" applyFill="1" applyBorder="1" applyAlignment="1" applyProtection="1">
      <alignment horizontal="center"/>
      <protection locked="0"/>
    </xf>
    <xf numFmtId="4" fontId="18" fillId="8" borderId="9" xfId="0" applyNumberFormat="1" applyFont="1" applyFill="1" applyBorder="1" applyAlignment="1" applyProtection="1">
      <alignment horizontal="center" vertical="center"/>
      <protection locked="0"/>
    </xf>
    <xf numFmtId="167" fontId="16" fillId="0" borderId="0" xfId="0" applyNumberFormat="1" applyFont="1" applyAlignment="1">
      <alignment horizontal="center" vertical="center"/>
    </xf>
    <xf numFmtId="0" fontId="14" fillId="3" borderId="7" xfId="0" quotePrefix="1" applyFont="1" applyFill="1" applyBorder="1" applyAlignment="1" applyProtection="1">
      <alignment vertical="center"/>
      <protection locked="0"/>
    </xf>
    <xf numFmtId="14" fontId="27" fillId="11" borderId="35" xfId="0" applyNumberFormat="1" applyFont="1" applyFill="1" applyBorder="1" applyAlignment="1">
      <alignment horizontal="center"/>
    </xf>
    <xf numFmtId="4" fontId="0" fillId="11" borderId="17" xfId="0" applyNumberFormat="1" applyFill="1" applyBorder="1" applyAlignment="1">
      <alignment horizontal="center"/>
    </xf>
    <xf numFmtId="0" fontId="29" fillId="11" borderId="6" xfId="0" applyFont="1" applyFill="1" applyBorder="1" applyAlignment="1">
      <alignment horizontal="center"/>
    </xf>
    <xf numFmtId="169" fontId="32" fillId="0" borderId="17" xfId="7" applyNumberFormat="1" applyFont="1" applyBorder="1" applyAlignment="1">
      <alignment horizontal="center"/>
    </xf>
    <xf numFmtId="0" fontId="33" fillId="0" borderId="12" xfId="0" applyFont="1" applyBorder="1" applyAlignment="1">
      <alignment horizontal="left"/>
    </xf>
    <xf numFmtId="14" fontId="34" fillId="0" borderId="12" xfId="0" applyNumberFormat="1" applyFont="1" applyFill="1" applyBorder="1" applyAlignment="1">
      <alignment wrapText="1"/>
    </xf>
    <xf numFmtId="16" fontId="34" fillId="0" borderId="12" xfId="0" applyNumberFormat="1" applyFont="1" applyFill="1" applyBorder="1" applyAlignment="1">
      <alignment horizontal="right" wrapText="1"/>
    </xf>
    <xf numFmtId="0" fontId="34" fillId="0" borderId="12" xfId="0" applyFont="1" applyFill="1" applyBorder="1" applyAlignment="1">
      <alignment horizontal="right" wrapText="1"/>
    </xf>
    <xf numFmtId="0" fontId="1" fillId="11" borderId="12" xfId="0" applyFont="1" applyFill="1" applyBorder="1" applyAlignment="1">
      <alignment wrapText="1"/>
    </xf>
    <xf numFmtId="0" fontId="34" fillId="0" borderId="0" xfId="0" applyFont="1" applyAlignment="1" applyProtection="1">
      <alignment vertical="center"/>
      <protection locked="0"/>
    </xf>
    <xf numFmtId="0" fontId="34" fillId="3" borderId="6" xfId="0" applyFont="1" applyFill="1" applyBorder="1" applyAlignment="1">
      <alignment vertical="center"/>
    </xf>
    <xf numFmtId="0" fontId="34" fillId="3" borderId="6" xfId="0" applyFont="1" applyFill="1" applyBorder="1" applyAlignment="1">
      <alignment vertical="center" wrapText="1"/>
    </xf>
    <xf numFmtId="0" fontId="34" fillId="0" borderId="0" xfId="0" applyFont="1" applyProtection="1">
      <protection locked="0"/>
    </xf>
    <xf numFmtId="0" fontId="36" fillId="0" borderId="0" xfId="0" applyFont="1" applyAlignment="1" applyProtection="1">
      <alignment horizontal="right"/>
      <protection locked="0"/>
    </xf>
    <xf numFmtId="0" fontId="34" fillId="2" borderId="6" xfId="0" applyFont="1" applyFill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34" fillId="0" borderId="0" xfId="0" applyFont="1"/>
    <xf numFmtId="16" fontId="34" fillId="0" borderId="0" xfId="0" applyNumberFormat="1" applyFont="1" applyAlignment="1" applyProtection="1">
      <alignment horizontal="center"/>
      <protection locked="0"/>
    </xf>
    <xf numFmtId="0" fontId="34" fillId="0" borderId="0" xfId="8" applyNumberFormat="1" applyFont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34" fillId="0" borderId="0" xfId="0" applyFont="1" applyAlignment="1">
      <alignment vertical="center"/>
    </xf>
    <xf numFmtId="0" fontId="34" fillId="0" borderId="0" xfId="0" applyFont="1" applyAlignment="1" applyProtection="1">
      <alignment vertical="top"/>
      <protection locked="0"/>
    </xf>
    <xf numFmtId="0" fontId="39" fillId="0" borderId="0" xfId="0" applyFont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9" fillId="0" borderId="0" xfId="0" applyFont="1" applyAlignment="1" applyProtection="1">
      <alignment horizontal="right" vertical="top"/>
      <protection locked="0"/>
    </xf>
    <xf numFmtId="0" fontId="39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1" fillId="0" borderId="12" xfId="9" applyFont="1" applyFill="1" applyBorder="1" applyAlignment="1"/>
    <xf numFmtId="0" fontId="36" fillId="0" borderId="0" xfId="0" applyFont="1"/>
    <xf numFmtId="167" fontId="34" fillId="0" borderId="0" xfId="0" applyNumberFormat="1" applyFont="1" applyProtection="1">
      <protection locked="0"/>
    </xf>
    <xf numFmtId="167" fontId="34" fillId="0" borderId="0" xfId="0" applyNumberFormat="1" applyFont="1" applyAlignment="1" applyProtection="1">
      <alignment vertical="center"/>
      <protection locked="0"/>
    </xf>
    <xf numFmtId="10" fontId="34" fillId="3" borderId="4" xfId="0" applyNumberFormat="1" applyFont="1" applyFill="1" applyBorder="1" applyAlignment="1">
      <alignment vertical="center"/>
    </xf>
    <xf numFmtId="10" fontId="36" fillId="3" borderId="0" xfId="0" applyNumberFormat="1" applyFont="1" applyFill="1"/>
    <xf numFmtId="167" fontId="36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Protection="1">
      <protection locked="0"/>
    </xf>
    <xf numFmtId="0" fontId="36" fillId="3" borderId="16" xfId="0" applyFont="1" applyFill="1" applyBorder="1" applyAlignment="1" applyProtection="1">
      <alignment vertical="center"/>
      <protection locked="0"/>
    </xf>
    <xf numFmtId="0" fontId="37" fillId="3" borderId="9" xfId="0" applyFont="1" applyFill="1" applyBorder="1" applyAlignment="1" applyProtection="1">
      <alignment vertical="center"/>
      <protection locked="0"/>
    </xf>
    <xf numFmtId="0" fontId="37" fillId="3" borderId="10" xfId="0" applyFont="1" applyFill="1" applyBorder="1" applyAlignment="1" applyProtection="1">
      <alignment vertical="center"/>
      <protection locked="0"/>
    </xf>
    <xf numFmtId="4" fontId="1" fillId="0" borderId="0" xfId="0" applyNumberFormat="1" applyFont="1" applyProtection="1">
      <protection locked="0"/>
    </xf>
    <xf numFmtId="0" fontId="37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4" fontId="39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4" fillId="3" borderId="5" xfId="0" applyFont="1" applyFill="1" applyBorder="1" applyAlignment="1">
      <alignment vertical="center"/>
    </xf>
    <xf numFmtId="0" fontId="36" fillId="3" borderId="5" xfId="0" applyFont="1" applyFill="1" applyBorder="1" applyAlignment="1">
      <alignment horizontal="left" vertical="center"/>
    </xf>
    <xf numFmtId="0" fontId="42" fillId="0" borderId="0" xfId="0" applyFont="1" applyProtection="1">
      <protection locked="0"/>
    </xf>
    <xf numFmtId="164" fontId="39" fillId="0" borderId="0" xfId="2" applyFont="1" applyProtection="1">
      <protection locked="0"/>
    </xf>
    <xf numFmtId="0" fontId="36" fillId="3" borderId="2" xfId="0" applyFont="1" applyFill="1" applyBorder="1" applyAlignment="1">
      <alignment vertical="center"/>
    </xf>
    <xf numFmtId="0" fontId="36" fillId="3" borderId="8" xfId="0" applyFont="1" applyFill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164" fontId="1" fillId="0" borderId="0" xfId="0" applyNumberFormat="1" applyFont="1" applyAlignment="1" applyProtection="1">
      <alignment vertical="center"/>
      <protection locked="0"/>
    </xf>
    <xf numFmtId="0" fontId="36" fillId="3" borderId="3" xfId="0" applyFont="1" applyFill="1" applyBorder="1" applyAlignment="1">
      <alignment vertical="center"/>
    </xf>
    <xf numFmtId="4" fontId="34" fillId="0" borderId="0" xfId="0" applyNumberFormat="1" applyFont="1" applyAlignment="1" applyProtection="1">
      <alignment vertical="center"/>
      <protection locked="0"/>
    </xf>
    <xf numFmtId="0" fontId="37" fillId="0" borderId="0" xfId="0" applyFont="1" applyAlignment="1">
      <alignment vertical="center"/>
    </xf>
    <xf numFmtId="0" fontId="37" fillId="13" borderId="38" xfId="0" applyFont="1" applyFill="1" applyBorder="1" applyAlignment="1">
      <alignment vertical="center"/>
    </xf>
    <xf numFmtId="0" fontId="37" fillId="0" borderId="0" xfId="0" applyFont="1"/>
    <xf numFmtId="164" fontId="1" fillId="0" borderId="12" xfId="2" applyFont="1" applyBorder="1" applyAlignment="1" applyProtection="1">
      <alignment horizontal="center"/>
      <protection locked="0"/>
    </xf>
    <xf numFmtId="164" fontId="1" fillId="2" borderId="12" xfId="2" applyFont="1" applyFill="1" applyBorder="1" applyAlignment="1">
      <alignment horizontal="center"/>
    </xf>
    <xf numFmtId="164" fontId="36" fillId="6" borderId="36" xfId="2" applyFont="1" applyFill="1" applyBorder="1" applyAlignment="1">
      <alignment horizontal="center" vertical="center" wrapText="1"/>
    </xf>
    <xf numFmtId="164" fontId="37" fillId="3" borderId="9" xfId="2" applyFont="1" applyFill="1" applyBorder="1" applyAlignment="1" applyProtection="1">
      <alignment horizontal="center" vertical="center"/>
      <protection locked="0"/>
    </xf>
    <xf numFmtId="164" fontId="1" fillId="11" borderId="12" xfId="2" applyFont="1" applyFill="1" applyBorder="1" applyAlignment="1">
      <alignment horizontal="center"/>
    </xf>
    <xf numFmtId="164" fontId="1" fillId="0" borderId="12" xfId="2" applyFont="1" applyBorder="1" applyAlignment="1">
      <alignment horizontal="center" vertical="center"/>
    </xf>
    <xf numFmtId="0" fontId="34" fillId="0" borderId="46" xfId="0" applyFont="1" applyBorder="1" applyAlignment="1" applyProtection="1">
      <alignment horizontal="center"/>
      <protection locked="0"/>
    </xf>
    <xf numFmtId="0" fontId="1" fillId="0" borderId="46" xfId="9" applyFont="1" applyBorder="1" applyAlignment="1"/>
    <xf numFmtId="169" fontId="34" fillId="0" borderId="46" xfId="7" applyNumberFormat="1" applyFont="1" applyFill="1" applyBorder="1" applyAlignment="1" applyProtection="1">
      <alignment horizontal="center"/>
      <protection locked="0"/>
    </xf>
    <xf numFmtId="14" fontId="34" fillId="12" borderId="46" xfId="9" applyNumberFormat="1" applyFont="1" applyFill="1" applyBorder="1" applyAlignment="1">
      <alignment horizontal="center" vertical="center"/>
    </xf>
    <xf numFmtId="0" fontId="1" fillId="12" borderId="46" xfId="0" applyFont="1" applyFill="1" applyBorder="1" applyAlignment="1">
      <alignment horizontal="center" vertical="center"/>
    </xf>
    <xf numFmtId="164" fontId="1" fillId="11" borderId="46" xfId="2" applyFont="1" applyFill="1" applyBorder="1" applyAlignment="1">
      <alignment horizontal="center"/>
    </xf>
    <xf numFmtId="164" fontId="1" fillId="0" borderId="46" xfId="2" applyFont="1" applyBorder="1" applyAlignment="1">
      <alignment horizontal="center" vertical="center"/>
    </xf>
    <xf numFmtId="164" fontId="1" fillId="0" borderId="46" xfId="2" applyFont="1" applyBorder="1" applyAlignment="1" applyProtection="1">
      <alignment horizontal="center"/>
      <protection locked="0"/>
    </xf>
    <xf numFmtId="0" fontId="1" fillId="0" borderId="36" xfId="9" applyFont="1" applyFill="1" applyBorder="1" applyAlignment="1"/>
    <xf numFmtId="0" fontId="1" fillId="11" borderId="36" xfId="0" applyFont="1" applyFill="1" applyBorder="1" applyAlignment="1">
      <alignment wrapText="1"/>
    </xf>
    <xf numFmtId="0" fontId="34" fillId="0" borderId="36" xfId="0" applyFont="1" applyFill="1" applyBorder="1" applyAlignment="1">
      <alignment horizontal="right" wrapText="1"/>
    </xf>
    <xf numFmtId="16" fontId="34" fillId="0" borderId="36" xfId="0" applyNumberFormat="1" applyFont="1" applyFill="1" applyBorder="1" applyAlignment="1">
      <alignment horizontal="right" wrapText="1"/>
    </xf>
    <xf numFmtId="14" fontId="34" fillId="0" borderId="36" xfId="0" applyNumberFormat="1" applyFont="1" applyFill="1" applyBorder="1" applyAlignment="1">
      <alignment wrapText="1"/>
    </xf>
    <xf numFmtId="164" fontId="1" fillId="11" borderId="36" xfId="2" applyFont="1" applyFill="1" applyBorder="1" applyAlignment="1">
      <alignment horizontal="center"/>
    </xf>
    <xf numFmtId="164" fontId="1" fillId="0" borderId="36" xfId="2" applyFont="1" applyBorder="1" applyAlignment="1">
      <alignment horizontal="center" vertical="center"/>
    </xf>
    <xf numFmtId="164" fontId="1" fillId="0" borderId="36" xfId="2" applyFont="1" applyBorder="1" applyAlignment="1" applyProtection="1">
      <alignment horizontal="center"/>
      <protection locked="0"/>
    </xf>
    <xf numFmtId="164" fontId="1" fillId="2" borderId="36" xfId="2" applyFont="1" applyFill="1" applyBorder="1" applyAlignment="1" applyProtection="1">
      <alignment horizontal="center"/>
      <protection locked="0"/>
    </xf>
    <xf numFmtId="164" fontId="1" fillId="15" borderId="36" xfId="2" applyFont="1" applyFill="1" applyBorder="1" applyAlignment="1">
      <alignment horizontal="center" vertical="center"/>
    </xf>
    <xf numFmtId="164" fontId="1" fillId="14" borderId="36" xfId="2" applyFont="1" applyFill="1" applyBorder="1" applyAlignment="1">
      <alignment horizontal="center" vertical="center"/>
    </xf>
    <xf numFmtId="164" fontId="1" fillId="14" borderId="12" xfId="2" applyFont="1" applyFill="1" applyBorder="1" applyAlignment="1">
      <alignment horizontal="center" vertical="center"/>
    </xf>
    <xf numFmtId="164" fontId="1" fillId="14" borderId="46" xfId="2" applyFont="1" applyFill="1" applyBorder="1" applyAlignment="1">
      <alignment horizontal="center" vertical="center"/>
    </xf>
    <xf numFmtId="164" fontId="37" fillId="14" borderId="47" xfId="2" applyFont="1" applyFill="1" applyBorder="1" applyAlignment="1">
      <alignment horizontal="center" vertical="center"/>
    </xf>
    <xf numFmtId="9" fontId="34" fillId="3" borderId="4" xfId="0" applyNumberFormat="1" applyFont="1" applyFill="1" applyBorder="1" applyAlignment="1">
      <alignment vertical="center"/>
    </xf>
    <xf numFmtId="164" fontId="37" fillId="2" borderId="9" xfId="2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167" fontId="15" fillId="0" borderId="16" xfId="2" applyNumberFormat="1" applyFont="1" applyBorder="1" applyAlignment="1" applyProtection="1">
      <alignment horizontal="center" vertical="center"/>
      <protection locked="0"/>
    </xf>
    <xf numFmtId="167" fontId="15" fillId="0" borderId="11" xfId="2" applyNumberFormat="1" applyFont="1" applyBorder="1" applyAlignment="1" applyProtection="1">
      <alignment horizontal="center" vertical="center"/>
      <protection locked="0"/>
    </xf>
    <xf numFmtId="167" fontId="15" fillId="0" borderId="0" xfId="2" applyNumberFormat="1" applyFont="1" applyAlignment="1" applyProtection="1">
      <alignment horizontal="center" vertical="center"/>
      <protection locked="0"/>
    </xf>
    <xf numFmtId="167" fontId="15" fillId="0" borderId="16" xfId="2" applyNumberFormat="1" applyFont="1" applyBorder="1" applyAlignment="1">
      <alignment horizontal="center" vertical="center"/>
    </xf>
    <xf numFmtId="167" fontId="15" fillId="0" borderId="11" xfId="2" applyNumberFormat="1" applyFont="1" applyBorder="1" applyAlignment="1">
      <alignment horizontal="center" vertical="center"/>
    </xf>
    <xf numFmtId="4" fontId="15" fillId="0" borderId="16" xfId="2" applyNumberFormat="1" applyFont="1" applyBorder="1" applyAlignment="1" applyProtection="1">
      <alignment horizontal="center" vertical="center"/>
      <protection locked="0"/>
    </xf>
    <xf numFmtId="4" fontId="15" fillId="0" borderId="11" xfId="2" applyNumberFormat="1" applyFont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7" fontId="15" fillId="2" borderId="16" xfId="2" applyNumberFormat="1" applyFont="1" applyFill="1" applyBorder="1" applyAlignment="1">
      <alignment horizontal="center" vertical="center"/>
    </xf>
    <xf numFmtId="167" fontId="15" fillId="2" borderId="11" xfId="2" applyNumberFormat="1" applyFont="1" applyFill="1" applyBorder="1" applyAlignment="1">
      <alignment horizontal="center" vertical="center"/>
    </xf>
    <xf numFmtId="167" fontId="15" fillId="0" borderId="16" xfId="2" applyNumberFormat="1" applyFont="1" applyBorder="1" applyAlignment="1" applyProtection="1">
      <alignment horizontal="center" vertical="center" wrapText="1"/>
      <protection locked="0"/>
    </xf>
    <xf numFmtId="167" fontId="15" fillId="0" borderId="11" xfId="2" applyNumberFormat="1" applyFont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9" fontId="6" fillId="2" borderId="19" xfId="0" applyNumberFormat="1" applyFont="1" applyFill="1" applyBorder="1" applyAlignment="1">
      <alignment horizontal="center" vertical="center" wrapText="1"/>
    </xf>
    <xf numFmtId="9" fontId="6" fillId="2" borderId="12" xfId="0" applyNumberFormat="1" applyFont="1" applyFill="1" applyBorder="1" applyAlignment="1">
      <alignment horizontal="center" vertical="center" wrapText="1"/>
    </xf>
    <xf numFmtId="9" fontId="6" fillId="2" borderId="2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center"/>
      <protection locked="0"/>
    </xf>
    <xf numFmtId="0" fontId="31" fillId="0" borderId="0" xfId="1" applyFont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14" fontId="14" fillId="3" borderId="0" xfId="0" quotePrefix="1" applyNumberFormat="1" applyFont="1" applyFill="1" applyAlignment="1" applyProtection="1">
      <alignment horizontal="center" vertical="center"/>
      <protection locked="0"/>
    </xf>
    <xf numFmtId="0" fontId="30" fillId="9" borderId="0" xfId="0" applyFont="1" applyFill="1" applyAlignment="1">
      <alignment horizontal="center" vertical="center"/>
    </xf>
    <xf numFmtId="9" fontId="36" fillId="2" borderId="19" xfId="0" applyNumberFormat="1" applyFont="1" applyFill="1" applyBorder="1" applyAlignment="1">
      <alignment horizontal="center" vertical="center" wrapText="1"/>
    </xf>
    <xf numFmtId="9" fontId="36" fillId="2" borderId="12" xfId="0" applyNumberFormat="1" applyFont="1" applyFill="1" applyBorder="1" applyAlignment="1">
      <alignment horizontal="center" vertical="center" wrapText="1"/>
    </xf>
    <xf numFmtId="9" fontId="36" fillId="2" borderId="20" xfId="0" applyNumberFormat="1" applyFont="1" applyFill="1" applyBorder="1" applyAlignment="1">
      <alignment horizontal="center" vertical="center" wrapText="1"/>
    </xf>
    <xf numFmtId="0" fontId="37" fillId="14" borderId="49" xfId="0" applyFont="1" applyFill="1" applyBorder="1" applyAlignment="1">
      <alignment horizontal="center" vertical="center" wrapText="1"/>
    </xf>
    <xf numFmtId="0" fontId="34" fillId="3" borderId="37" xfId="0" applyFont="1" applyFill="1" applyBorder="1"/>
    <xf numFmtId="0" fontId="34" fillId="3" borderId="53" xfId="0" applyFont="1" applyFill="1" applyBorder="1"/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1" fillId="0" borderId="3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42" xfId="0" applyFont="1" applyBorder="1" applyAlignment="1" applyProtection="1">
      <alignment horizontal="center" vertical="center"/>
      <protection locked="0"/>
    </xf>
    <xf numFmtId="0" fontId="36" fillId="2" borderId="19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/>
    </xf>
    <xf numFmtId="0" fontId="36" fillId="3" borderId="25" xfId="0" applyFont="1" applyFill="1" applyBorder="1" applyAlignment="1">
      <alignment horizontal="center"/>
    </xf>
    <xf numFmtId="0" fontId="37" fillId="14" borderId="50" xfId="0" applyFont="1" applyFill="1" applyBorder="1" applyAlignment="1">
      <alignment horizontal="center" vertical="center" wrapText="1"/>
    </xf>
    <xf numFmtId="0" fontId="34" fillId="3" borderId="51" xfId="0" applyFont="1" applyFill="1" applyBorder="1"/>
    <xf numFmtId="0" fontId="34" fillId="3" borderId="54" xfId="0" applyFont="1" applyFill="1" applyBorder="1"/>
    <xf numFmtId="0" fontId="37" fillId="14" borderId="48" xfId="0" applyFont="1" applyFill="1" applyBorder="1" applyAlignment="1">
      <alignment horizontal="center" vertical="center" wrapText="1"/>
    </xf>
    <xf numFmtId="0" fontId="34" fillId="3" borderId="43" xfId="0" applyFont="1" applyFill="1" applyBorder="1"/>
    <xf numFmtId="0" fontId="34" fillId="3" borderId="52" xfId="0" applyFont="1" applyFill="1" applyBorder="1"/>
    <xf numFmtId="0" fontId="36" fillId="4" borderId="0" xfId="0" applyFont="1" applyFill="1" applyAlignment="1" applyProtection="1">
      <alignment horizontal="center" vertical="center" wrapText="1" shrinkToFit="1"/>
      <protection locked="0"/>
    </xf>
    <xf numFmtId="0" fontId="36" fillId="6" borderId="13" xfId="0" applyFont="1" applyFill="1" applyBorder="1" applyAlignment="1">
      <alignment horizontal="center" vertical="center" wrapText="1"/>
    </xf>
    <xf numFmtId="0" fontId="36" fillId="6" borderId="44" xfId="0" applyFont="1" applyFill="1" applyBorder="1" applyAlignment="1">
      <alignment horizontal="center" vertical="center" wrapText="1"/>
    </xf>
    <xf numFmtId="0" fontId="36" fillId="6" borderId="45" xfId="0" applyFont="1" applyFill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horizontal="center" vertical="center"/>
    </xf>
    <xf numFmtId="167" fontId="36" fillId="0" borderId="16" xfId="2" applyNumberFormat="1" applyFont="1" applyFill="1" applyBorder="1" applyAlignment="1">
      <alignment horizontal="center" vertical="center"/>
    </xf>
    <xf numFmtId="167" fontId="36" fillId="0" borderId="11" xfId="2" applyNumberFormat="1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center" vertical="center" wrapText="1"/>
    </xf>
    <xf numFmtId="0" fontId="36" fillId="3" borderId="20" xfId="0" applyFont="1" applyFill="1" applyBorder="1" applyAlignment="1">
      <alignment horizontal="center" vertical="center" wrapText="1"/>
    </xf>
    <xf numFmtId="167" fontId="36" fillId="0" borderId="16" xfId="2" applyNumberFormat="1" applyFont="1" applyBorder="1" applyAlignment="1">
      <alignment horizontal="center" vertical="center"/>
    </xf>
    <xf numFmtId="167" fontId="36" fillId="0" borderId="11" xfId="2" applyNumberFormat="1" applyFont="1" applyBorder="1" applyAlignment="1">
      <alignment horizontal="center" vertical="center"/>
    </xf>
    <xf numFmtId="167" fontId="36" fillId="2" borderId="16" xfId="2" applyNumberFormat="1" applyFont="1" applyFill="1" applyBorder="1" applyAlignment="1">
      <alignment horizontal="center" vertical="center"/>
    </xf>
    <xf numFmtId="167" fontId="36" fillId="2" borderId="11" xfId="2" applyNumberFormat="1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/>
    </xf>
    <xf numFmtId="167" fontId="37" fillId="0" borderId="16" xfId="0" applyNumberFormat="1" applyFont="1" applyBorder="1" applyAlignment="1" applyProtection="1">
      <alignment horizontal="center"/>
      <protection locked="0"/>
    </xf>
    <xf numFmtId="167" fontId="37" fillId="0" borderId="11" xfId="0" applyNumberFormat="1" applyFont="1" applyBorder="1" applyAlignment="1" applyProtection="1">
      <alignment horizontal="center"/>
      <protection locked="0"/>
    </xf>
    <xf numFmtId="4" fontId="37" fillId="0" borderId="39" xfId="0" applyNumberFormat="1" applyFont="1" applyFill="1" applyBorder="1" applyAlignment="1">
      <alignment horizontal="center" vertical="center"/>
    </xf>
    <xf numFmtId="4" fontId="37" fillId="0" borderId="40" xfId="0" applyNumberFormat="1" applyFont="1" applyFill="1" applyBorder="1" applyAlignment="1">
      <alignment horizontal="center" vertical="center"/>
    </xf>
    <xf numFmtId="0" fontId="36" fillId="3" borderId="2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14" fontId="34" fillId="3" borderId="0" xfId="0" quotePrefix="1" applyNumberFormat="1" applyFont="1" applyFill="1" applyAlignment="1" applyProtection="1">
      <alignment horizontal="center" vertical="center"/>
      <protection locked="0"/>
    </xf>
    <xf numFmtId="0" fontId="40" fillId="9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" fillId="0" borderId="0" xfId="0" applyFont="1" applyAlignment="1"/>
    <xf numFmtId="0" fontId="37" fillId="0" borderId="0" xfId="9" applyFont="1" applyAlignment="1">
      <alignment horizontal="center" vertical="center"/>
    </xf>
    <xf numFmtId="0" fontId="1" fillId="0" borderId="0" xfId="9" applyFont="1" applyAlignment="1"/>
    <xf numFmtId="0" fontId="31" fillId="0" borderId="0" xfId="1" applyFont="1" applyAlignment="1">
      <alignment horizontal="center" vertical="center"/>
    </xf>
    <xf numFmtId="0" fontId="37" fillId="0" borderId="41" xfId="9" applyFont="1" applyBorder="1" applyAlignment="1">
      <alignment horizontal="center" vertical="center"/>
    </xf>
    <xf numFmtId="0" fontId="34" fillId="0" borderId="41" xfId="9" applyFont="1" applyBorder="1"/>
  </cellXfs>
  <cellStyles count="14">
    <cellStyle name="Currency 2" xfId="13"/>
    <cellStyle name="Hipervínculo" xfId="1" builtinId="8"/>
    <cellStyle name="Millares" xfId="2" builtinId="3"/>
    <cellStyle name="Millares 3" xfId="6"/>
    <cellStyle name="Millares 3 2" xfId="12"/>
    <cellStyle name="Moneda" xfId="8" builtinId="4"/>
    <cellStyle name="Normal" xfId="0" builtinId="0"/>
    <cellStyle name="Normal 2" xfId="3"/>
    <cellStyle name="Normal 3" xfId="4"/>
    <cellStyle name="Normal 4" xfId="7"/>
    <cellStyle name="Normal 5" xfId="11"/>
    <cellStyle name="Normal 6" xfId="9"/>
    <cellStyle name="Normal 7" xfId="10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43"/>
  <sheetViews>
    <sheetView topLeftCell="A4" zoomScale="80" zoomScaleNormal="80" workbookViewId="0">
      <selection activeCell="E37" sqref="E37:F37"/>
    </sheetView>
  </sheetViews>
  <sheetFormatPr baseColWidth="10" defaultColWidth="11.42578125" defaultRowHeight="15" x14ac:dyDescent="0.25"/>
  <cols>
    <col min="1" max="1" width="1.140625" customWidth="1"/>
    <col min="2" max="2" width="8.28515625" style="79" customWidth="1"/>
    <col min="3" max="3" width="36.42578125" customWidth="1"/>
    <col min="4" max="4" width="17.140625" customWidth="1"/>
    <col min="5" max="5" width="11.42578125" bestFit="1" customWidth="1"/>
    <col min="6" max="6" width="8.28515625" customWidth="1"/>
    <col min="7" max="7" width="12.42578125" customWidth="1"/>
    <col min="8" max="8" width="15.42578125" customWidth="1"/>
    <col min="9" max="9" width="12.85546875" customWidth="1"/>
    <col min="10" max="11" width="11.28515625" customWidth="1"/>
    <col min="12" max="12" width="12.28515625" customWidth="1"/>
    <col min="13" max="14" width="12.85546875" customWidth="1"/>
    <col min="15" max="15" width="15" customWidth="1"/>
    <col min="16" max="16" width="19.7109375" customWidth="1"/>
    <col min="17" max="17" width="12.140625" customWidth="1"/>
    <col min="18" max="18" width="10.28515625" customWidth="1"/>
    <col min="19" max="20" width="13" bestFit="1" customWidth="1"/>
    <col min="21" max="21" width="12.42578125" customWidth="1"/>
    <col min="22" max="22" width="14.28515625" customWidth="1"/>
    <col min="23" max="23" width="10.85546875" customWidth="1"/>
    <col min="24" max="24" width="13" bestFit="1" customWidth="1"/>
    <col min="25" max="25" width="13.42578125" bestFit="1" customWidth="1"/>
    <col min="26" max="26" width="13" bestFit="1" customWidth="1"/>
    <col min="27" max="27" width="11.85546875" customWidth="1"/>
  </cols>
  <sheetData>
    <row r="1" spans="1:27" ht="25.5" x14ac:dyDescent="0.25">
      <c r="A1" s="1"/>
      <c r="B1" s="19" t="s">
        <v>0</v>
      </c>
      <c r="C1" s="20"/>
      <c r="D1" s="20"/>
      <c r="E1" s="38"/>
      <c r="F1" s="38"/>
      <c r="G1" s="38"/>
      <c r="H1" s="38"/>
      <c r="I1" s="38"/>
      <c r="J1" s="38"/>
      <c r="K1" s="38"/>
      <c r="L1" s="39" t="s">
        <v>1</v>
      </c>
      <c r="M1" s="84" t="s">
        <v>2</v>
      </c>
      <c r="N1" s="38"/>
      <c r="O1" s="38"/>
      <c r="P1" s="38"/>
      <c r="Q1" s="39" t="s">
        <v>1</v>
      </c>
      <c r="R1" s="233"/>
      <c r="S1" s="233"/>
      <c r="T1" s="40" t="s">
        <v>3</v>
      </c>
      <c r="U1" s="56"/>
      <c r="V1" s="234" t="s">
        <v>4</v>
      </c>
      <c r="W1" s="234"/>
      <c r="X1" s="234"/>
      <c r="Y1" s="234"/>
      <c r="Z1" s="234"/>
      <c r="AA1" s="234"/>
    </row>
    <row r="2" spans="1:27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234"/>
      <c r="W2" s="234"/>
      <c r="X2" s="234"/>
      <c r="Y2" s="234"/>
      <c r="Z2" s="234"/>
      <c r="AA2" s="234"/>
    </row>
    <row r="3" spans="1:27" ht="18.75" x14ac:dyDescent="0.25">
      <c r="A3" s="8"/>
      <c r="B3" s="22" t="s">
        <v>5</v>
      </c>
      <c r="C3" s="21" t="s">
        <v>6</v>
      </c>
      <c r="D3" s="23"/>
      <c r="E3" s="23"/>
      <c r="F3" s="23"/>
      <c r="G3" s="24"/>
      <c r="H3" s="8"/>
      <c r="I3" s="8"/>
      <c r="J3" s="8"/>
      <c r="K3" s="13"/>
      <c r="L3" s="8"/>
      <c r="M3" s="8"/>
      <c r="N3" s="8"/>
      <c r="O3" s="8"/>
      <c r="P3" s="8"/>
      <c r="Q3" s="8"/>
      <c r="R3" s="8"/>
      <c r="S3" s="8"/>
      <c r="T3" s="8"/>
      <c r="U3" s="8"/>
      <c r="V3" s="234"/>
      <c r="W3" s="234"/>
      <c r="X3" s="234"/>
      <c r="Y3" s="234"/>
      <c r="Z3" s="234"/>
      <c r="AA3" s="234"/>
    </row>
    <row r="4" spans="1:27" ht="15.75" x14ac:dyDescent="0.25">
      <c r="A4" s="8"/>
      <c r="B4" s="8"/>
      <c r="C4" s="10" t="s">
        <v>7</v>
      </c>
      <c r="D4" s="230" t="s">
        <v>8</v>
      </c>
      <c r="E4" s="230"/>
      <c r="F4" s="230"/>
      <c r="G4" s="230"/>
      <c r="H4" s="8"/>
      <c r="I4" s="8"/>
      <c r="J4" s="8"/>
      <c r="K4" s="8"/>
      <c r="L4" s="13"/>
      <c r="M4" s="8"/>
      <c r="N4" s="8"/>
      <c r="O4" s="8"/>
      <c r="P4" s="8"/>
      <c r="Q4" s="13"/>
      <c r="R4" s="8"/>
      <c r="S4" s="8"/>
      <c r="T4" s="8"/>
      <c r="U4" s="8"/>
      <c r="V4" s="234"/>
      <c r="W4" s="234"/>
      <c r="X4" s="234"/>
      <c r="Y4" s="234"/>
      <c r="Z4" s="234"/>
      <c r="AA4" s="234"/>
    </row>
    <row r="5" spans="1:27" ht="15.6" x14ac:dyDescent="0.3">
      <c r="A5" s="8"/>
      <c r="B5" s="8"/>
      <c r="C5" s="10" t="s">
        <v>9</v>
      </c>
      <c r="D5" s="230" t="s">
        <v>10</v>
      </c>
      <c r="E5" s="230"/>
      <c r="F5" s="230"/>
      <c r="G5" s="230"/>
      <c r="H5" s="8"/>
      <c r="I5" s="8"/>
      <c r="J5" s="8"/>
      <c r="K5" s="8"/>
      <c r="L5" s="13"/>
      <c r="M5" s="8"/>
      <c r="N5" s="8"/>
      <c r="O5" s="8"/>
      <c r="P5" s="8"/>
      <c r="Q5" s="13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5.6" x14ac:dyDescent="0.3">
      <c r="A6" s="8"/>
      <c r="B6" s="8"/>
      <c r="C6" s="10" t="s">
        <v>11</v>
      </c>
      <c r="D6" s="230" t="s">
        <v>12</v>
      </c>
      <c r="E6" s="230"/>
      <c r="F6" s="230"/>
      <c r="G6" s="230"/>
      <c r="H6" s="8"/>
      <c r="I6" s="8"/>
      <c r="J6" s="8"/>
      <c r="K6" s="8"/>
      <c r="L6" s="13"/>
      <c r="M6" s="8"/>
      <c r="N6" s="8"/>
      <c r="O6" s="8"/>
      <c r="P6" s="8"/>
      <c r="Q6" s="13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5.6" x14ac:dyDescent="0.3">
      <c r="A7" s="8"/>
      <c r="B7" s="8"/>
      <c r="C7" s="10" t="s">
        <v>13</v>
      </c>
      <c r="D7" s="230"/>
      <c r="E7" s="230"/>
      <c r="F7" s="230"/>
      <c r="G7" s="230"/>
      <c r="H7" s="8"/>
      <c r="I7" s="8"/>
      <c r="J7" s="8"/>
      <c r="K7" s="8"/>
      <c r="L7" s="13"/>
      <c r="M7" s="8"/>
      <c r="N7" s="8"/>
      <c r="O7" s="8"/>
      <c r="P7" s="8"/>
      <c r="Q7" s="13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5.6" x14ac:dyDescent="0.3">
      <c r="A8" s="8"/>
      <c r="B8" s="8"/>
      <c r="C8" s="10" t="s">
        <v>14</v>
      </c>
      <c r="D8" s="230"/>
      <c r="E8" s="230"/>
      <c r="F8" s="230"/>
      <c r="G8" s="230"/>
      <c r="H8" s="8"/>
      <c r="I8" s="8"/>
      <c r="J8" s="8"/>
      <c r="K8" s="8"/>
      <c r="L8" s="13"/>
      <c r="M8" s="8"/>
      <c r="N8" s="8"/>
      <c r="O8" s="8"/>
      <c r="P8" s="8"/>
      <c r="Q8" s="13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15.6" x14ac:dyDescent="0.3">
      <c r="A9" s="8"/>
      <c r="B9" s="8"/>
      <c r="C9" s="10" t="s">
        <v>15</v>
      </c>
      <c r="D9" s="230"/>
      <c r="E9" s="230"/>
      <c r="F9" s="230"/>
      <c r="G9" s="230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6" x14ac:dyDescent="0.3">
      <c r="A10" s="8"/>
      <c r="B10" s="8"/>
      <c r="C10" s="10" t="s">
        <v>16</v>
      </c>
      <c r="D10" s="231"/>
      <c r="E10" s="230"/>
      <c r="F10" s="230"/>
      <c r="G10" s="230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8" x14ac:dyDescent="0.35">
      <c r="A11" s="8"/>
      <c r="B11" s="22" t="s">
        <v>5</v>
      </c>
      <c r="C11" s="21" t="s">
        <v>17</v>
      </c>
      <c r="D11" s="23"/>
      <c r="E11" s="23"/>
      <c r="F11" s="23"/>
      <c r="G11" s="24"/>
      <c r="H11" s="25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30" x14ac:dyDescent="0.7">
      <c r="A12" s="8"/>
      <c r="B12" s="8"/>
      <c r="C12" s="11" t="s">
        <v>18</v>
      </c>
      <c r="D12" s="232"/>
      <c r="E12" s="232"/>
      <c r="F12" s="232"/>
      <c r="G12" s="232"/>
      <c r="H12" s="12"/>
      <c r="I12" s="12"/>
      <c r="J12" s="9"/>
      <c r="K12" s="9"/>
      <c r="L12" s="9"/>
      <c r="M12" s="8"/>
      <c r="N12" s="12"/>
      <c r="O12" s="9"/>
      <c r="P12" s="9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8" x14ac:dyDescent="0.3">
      <c r="A13" s="8"/>
      <c r="B13" s="8"/>
      <c r="C13" s="11" t="s">
        <v>19</v>
      </c>
      <c r="D13" s="204" t="s">
        <v>57</v>
      </c>
      <c r="E13" s="204"/>
      <c r="F13" s="204"/>
      <c r="G13" s="204"/>
      <c r="H13" s="26"/>
      <c r="I13" s="27"/>
      <c r="J13" s="27"/>
      <c r="K13" s="27"/>
      <c r="L13" s="27"/>
      <c r="M13" s="6"/>
      <c r="N13" s="27"/>
      <c r="O13" s="27"/>
      <c r="P13" s="27"/>
      <c r="Q13" s="27"/>
      <c r="R13" s="6"/>
      <c r="S13" s="8"/>
      <c r="T13" s="8"/>
      <c r="U13" s="8"/>
      <c r="V13" s="8"/>
      <c r="W13" s="8"/>
      <c r="X13" s="8"/>
      <c r="Y13" s="8"/>
      <c r="Z13" s="8"/>
      <c r="AA13" s="8"/>
    </row>
    <row r="14" spans="1:27" ht="16.149999999999999" thickBot="1" x14ac:dyDescent="0.35">
      <c r="B14" s="8"/>
      <c r="C14" s="6"/>
      <c r="D14" s="8"/>
      <c r="E14" s="8"/>
      <c r="F14" s="8"/>
      <c r="G14" s="8"/>
      <c r="H14" s="8"/>
      <c r="I14" s="8"/>
      <c r="J14" s="6"/>
      <c r="K14" s="6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205"/>
      <c r="X14" s="205"/>
      <c r="Y14" s="205"/>
      <c r="Z14" s="205"/>
      <c r="AA14" s="8"/>
    </row>
    <row r="15" spans="1:27" thickBot="1" x14ac:dyDescent="0.35">
      <c r="B15" s="75"/>
      <c r="C15" s="28"/>
      <c r="D15" s="28"/>
      <c r="E15" s="28"/>
      <c r="F15" s="28"/>
      <c r="G15" s="28"/>
      <c r="H15" s="68" t="s">
        <v>20</v>
      </c>
      <c r="I15" s="28"/>
      <c r="J15" s="28"/>
      <c r="K15" s="28"/>
      <c r="L15" s="28"/>
      <c r="M15" s="28"/>
      <c r="N15" s="28"/>
      <c r="O15" s="28"/>
      <c r="P15" s="34"/>
      <c r="Q15" s="206" t="s">
        <v>21</v>
      </c>
      <c r="R15" s="207"/>
      <c r="S15" s="207"/>
      <c r="T15" s="208"/>
      <c r="U15" s="28"/>
      <c r="V15" s="209" t="s">
        <v>22</v>
      </c>
      <c r="W15" s="210"/>
      <c r="X15" s="210"/>
      <c r="Y15" s="210"/>
      <c r="Z15" s="211"/>
    </row>
    <row r="16" spans="1:27" ht="15.75" customHeight="1" x14ac:dyDescent="0.25">
      <c r="B16" s="212"/>
      <c r="C16" s="215" t="s">
        <v>23</v>
      </c>
      <c r="D16" s="194" t="s">
        <v>24</v>
      </c>
      <c r="E16" s="194" t="s">
        <v>25</v>
      </c>
      <c r="F16" s="194" t="s">
        <v>26</v>
      </c>
      <c r="G16" s="218" t="s">
        <v>27</v>
      </c>
      <c r="H16" s="194" t="s">
        <v>28</v>
      </c>
      <c r="I16" s="221" t="s">
        <v>29</v>
      </c>
      <c r="J16" s="222"/>
      <c r="K16" s="222"/>
      <c r="L16" s="222"/>
      <c r="M16" s="222"/>
      <c r="N16" s="222"/>
      <c r="O16" s="222"/>
      <c r="P16" s="223"/>
      <c r="Q16" s="224" t="s">
        <v>30</v>
      </c>
      <c r="R16" s="224" t="s">
        <v>31</v>
      </c>
      <c r="S16" s="224" t="s">
        <v>32</v>
      </c>
      <c r="T16" s="227" t="s">
        <v>33</v>
      </c>
      <c r="U16" s="194" t="s">
        <v>34</v>
      </c>
      <c r="V16" s="195" t="s">
        <v>35</v>
      </c>
      <c r="W16" s="198" t="s">
        <v>36</v>
      </c>
      <c r="X16" s="194" t="s">
        <v>37</v>
      </c>
      <c r="Y16" s="201" t="s">
        <v>38</v>
      </c>
      <c r="Z16" s="191" t="s">
        <v>39</v>
      </c>
    </row>
    <row r="17" spans="1:27" ht="15" customHeight="1" x14ac:dyDescent="0.25">
      <c r="B17" s="213"/>
      <c r="C17" s="216"/>
      <c r="D17" s="185"/>
      <c r="E17" s="185"/>
      <c r="F17" s="185"/>
      <c r="G17" s="219"/>
      <c r="H17" s="185"/>
      <c r="I17" s="185" t="s">
        <v>40</v>
      </c>
      <c r="J17" s="185" t="s">
        <v>41</v>
      </c>
      <c r="K17" s="185" t="s">
        <v>42</v>
      </c>
      <c r="L17" s="185" t="s">
        <v>43</v>
      </c>
      <c r="M17" s="185" t="s">
        <v>44</v>
      </c>
      <c r="N17" s="185" t="s">
        <v>45</v>
      </c>
      <c r="O17" s="185" t="s">
        <v>46</v>
      </c>
      <c r="P17" s="185" t="s">
        <v>47</v>
      </c>
      <c r="Q17" s="225"/>
      <c r="R17" s="225"/>
      <c r="S17" s="225"/>
      <c r="T17" s="228"/>
      <c r="U17" s="185"/>
      <c r="V17" s="196"/>
      <c r="W17" s="199"/>
      <c r="X17" s="185"/>
      <c r="Y17" s="202"/>
      <c r="Z17" s="192"/>
    </row>
    <row r="18" spans="1:27" ht="15.75" thickBot="1" x14ac:dyDescent="0.3">
      <c r="B18" s="214"/>
      <c r="C18" s="217"/>
      <c r="D18" s="186"/>
      <c r="E18" s="186"/>
      <c r="F18" s="186"/>
      <c r="G18" s="220"/>
      <c r="H18" s="186"/>
      <c r="I18" s="186"/>
      <c r="J18" s="186"/>
      <c r="K18" s="186"/>
      <c r="L18" s="186"/>
      <c r="M18" s="186"/>
      <c r="N18" s="186"/>
      <c r="O18" s="186"/>
      <c r="P18" s="186"/>
      <c r="Q18" s="226"/>
      <c r="R18" s="226"/>
      <c r="S18" s="226"/>
      <c r="T18" s="229"/>
      <c r="U18" s="186"/>
      <c r="V18" s="197"/>
      <c r="W18" s="200"/>
      <c r="X18" s="186"/>
      <c r="Y18" s="203"/>
      <c r="Z18" s="193"/>
    </row>
    <row r="19" spans="1:27" ht="20.100000000000001" customHeight="1" x14ac:dyDescent="0.3">
      <c r="B19" s="76"/>
      <c r="C19" s="89"/>
      <c r="D19" s="88"/>
      <c r="E19" s="85"/>
      <c r="F19" s="87"/>
      <c r="G19" s="86"/>
      <c r="H19" s="86"/>
      <c r="I19" s="86"/>
      <c r="J19" s="80"/>
      <c r="K19" s="80">
        <f>SUM(I19:J19)/12</f>
        <v>0</v>
      </c>
      <c r="L19" s="86"/>
      <c r="M19" s="70"/>
      <c r="N19" s="70"/>
      <c r="O19" s="80">
        <f>SUM(I19:N19)</f>
        <v>0</v>
      </c>
      <c r="P19" s="60">
        <f t="shared" ref="P19:P27" si="0">+I19+K19+J19</f>
        <v>0</v>
      </c>
      <c r="Q19" s="61">
        <f t="shared" ref="Q19:Q27" si="1">+P19*0.11</f>
        <v>0</v>
      </c>
      <c r="R19" s="61">
        <f t="shared" ref="R19:R27" si="2">+P19*0.03</f>
        <v>0</v>
      </c>
      <c r="S19" s="62">
        <v>0</v>
      </c>
      <c r="T19" s="63">
        <f t="shared" ref="T19:T27" si="3">SUM(Q19:S19)</f>
        <v>0</v>
      </c>
      <c r="U19" s="64">
        <f t="shared" ref="U19:U27" si="4">+O19-T19</f>
        <v>0</v>
      </c>
      <c r="V19" s="65">
        <f t="shared" ref="V19:V27" si="5">+O19</f>
        <v>0</v>
      </c>
      <c r="W19" s="66">
        <f>P19*3%</f>
        <v>0</v>
      </c>
      <c r="X19" s="67">
        <f t="shared" ref="X19:X27" si="6">+S19</f>
        <v>0</v>
      </c>
      <c r="Y19" s="81"/>
      <c r="Z19" s="69">
        <f t="shared" ref="Z19:Z27" si="7">+P19*0.06</f>
        <v>0</v>
      </c>
      <c r="AA19" s="54"/>
    </row>
    <row r="20" spans="1:27" ht="20.100000000000001" customHeight="1" x14ac:dyDescent="0.3">
      <c r="A20" t="s">
        <v>58</v>
      </c>
      <c r="B20" s="76"/>
      <c r="C20" s="89"/>
      <c r="D20" s="88"/>
      <c r="E20" s="85"/>
      <c r="F20" s="87"/>
      <c r="G20" s="86"/>
      <c r="H20" s="86"/>
      <c r="I20" s="86"/>
      <c r="J20" s="80"/>
      <c r="K20" s="80">
        <f t="shared" ref="K20:K27" si="8">SUM(I20:J20)/12</f>
        <v>0</v>
      </c>
      <c r="L20" s="86"/>
      <c r="M20" s="70"/>
      <c r="N20" s="70"/>
      <c r="O20" s="80">
        <f t="shared" ref="O20:O27" si="9">SUM(I20:N20)</f>
        <v>0</v>
      </c>
      <c r="P20" s="60">
        <f t="shared" si="0"/>
        <v>0</v>
      </c>
      <c r="Q20" s="61">
        <f t="shared" si="1"/>
        <v>0</v>
      </c>
      <c r="R20" s="61">
        <f t="shared" si="2"/>
        <v>0</v>
      </c>
      <c r="S20" s="62">
        <v>0</v>
      </c>
      <c r="T20" s="63">
        <f t="shared" si="3"/>
        <v>0</v>
      </c>
      <c r="U20" s="64">
        <f t="shared" si="4"/>
        <v>0</v>
      </c>
      <c r="V20" s="65">
        <f t="shared" si="5"/>
        <v>0</v>
      </c>
      <c r="W20" s="66">
        <f t="shared" ref="W20:W27" si="10">P20*3%</f>
        <v>0</v>
      </c>
      <c r="X20" s="67">
        <f t="shared" si="6"/>
        <v>0</v>
      </c>
      <c r="Y20" s="81"/>
      <c r="Z20" s="69">
        <f t="shared" si="7"/>
        <v>0</v>
      </c>
      <c r="AA20" s="54"/>
    </row>
    <row r="21" spans="1:27" ht="20.100000000000001" customHeight="1" x14ac:dyDescent="0.3">
      <c r="B21" s="76"/>
      <c r="C21" s="89"/>
      <c r="D21" s="88"/>
      <c r="E21" s="85"/>
      <c r="F21" s="87"/>
      <c r="G21" s="86"/>
      <c r="H21" s="86"/>
      <c r="I21" s="86"/>
      <c r="J21" s="80"/>
      <c r="K21" s="80">
        <f t="shared" si="8"/>
        <v>0</v>
      </c>
      <c r="L21" s="86"/>
      <c r="M21" s="70"/>
      <c r="N21" s="70"/>
      <c r="O21" s="80">
        <f t="shared" si="9"/>
        <v>0</v>
      </c>
      <c r="P21" s="60">
        <f t="shared" si="0"/>
        <v>0</v>
      </c>
      <c r="Q21" s="61">
        <f t="shared" si="1"/>
        <v>0</v>
      </c>
      <c r="R21" s="61">
        <f t="shared" si="2"/>
        <v>0</v>
      </c>
      <c r="S21" s="62">
        <v>0</v>
      </c>
      <c r="T21" s="63">
        <f t="shared" si="3"/>
        <v>0</v>
      </c>
      <c r="U21" s="64">
        <f t="shared" si="4"/>
        <v>0</v>
      </c>
      <c r="V21" s="65">
        <f t="shared" si="5"/>
        <v>0</v>
      </c>
      <c r="W21" s="66">
        <f t="shared" si="10"/>
        <v>0</v>
      </c>
      <c r="X21" s="67">
        <f t="shared" si="6"/>
        <v>0</v>
      </c>
      <c r="Y21" s="81"/>
      <c r="Z21" s="69">
        <f t="shared" si="7"/>
        <v>0</v>
      </c>
      <c r="AA21" s="54"/>
    </row>
    <row r="22" spans="1:27" ht="20.100000000000001" customHeight="1" x14ac:dyDescent="0.3">
      <c r="B22" s="76"/>
      <c r="C22" s="89"/>
      <c r="D22" s="88"/>
      <c r="E22" s="85"/>
      <c r="F22" s="87"/>
      <c r="G22" s="86"/>
      <c r="H22" s="86"/>
      <c r="I22" s="86"/>
      <c r="J22" s="80"/>
      <c r="K22" s="80">
        <f t="shared" si="8"/>
        <v>0</v>
      </c>
      <c r="L22" s="86"/>
      <c r="M22" s="70"/>
      <c r="N22" s="70"/>
      <c r="O22" s="80">
        <f t="shared" si="9"/>
        <v>0</v>
      </c>
      <c r="P22" s="60">
        <f t="shared" si="0"/>
        <v>0</v>
      </c>
      <c r="Q22" s="61">
        <f t="shared" si="1"/>
        <v>0</v>
      </c>
      <c r="R22" s="61">
        <f t="shared" si="2"/>
        <v>0</v>
      </c>
      <c r="S22" s="62">
        <v>0</v>
      </c>
      <c r="T22" s="63">
        <f t="shared" si="3"/>
        <v>0</v>
      </c>
      <c r="U22" s="64">
        <f t="shared" si="4"/>
        <v>0</v>
      </c>
      <c r="V22" s="65">
        <f t="shared" si="5"/>
        <v>0</v>
      </c>
      <c r="W22" s="66">
        <f t="shared" si="10"/>
        <v>0</v>
      </c>
      <c r="X22" s="67">
        <f t="shared" si="6"/>
        <v>0</v>
      </c>
      <c r="Y22" s="81"/>
      <c r="Z22" s="69">
        <f t="shared" si="7"/>
        <v>0</v>
      </c>
      <c r="AA22" s="54"/>
    </row>
    <row r="23" spans="1:27" ht="20.100000000000001" customHeight="1" x14ac:dyDescent="0.3">
      <c r="B23" s="76"/>
      <c r="C23" s="89"/>
      <c r="D23" s="88"/>
      <c r="E23" s="85"/>
      <c r="F23" s="87"/>
      <c r="G23" s="86"/>
      <c r="H23" s="86"/>
      <c r="I23" s="86"/>
      <c r="J23" s="80"/>
      <c r="K23" s="80">
        <f t="shared" si="8"/>
        <v>0</v>
      </c>
      <c r="L23" s="86"/>
      <c r="M23" s="70"/>
      <c r="N23" s="70"/>
      <c r="O23" s="80">
        <f t="shared" si="9"/>
        <v>0</v>
      </c>
      <c r="P23" s="60">
        <f t="shared" si="0"/>
        <v>0</v>
      </c>
      <c r="Q23" s="61">
        <f t="shared" si="1"/>
        <v>0</v>
      </c>
      <c r="R23" s="61">
        <f t="shared" si="2"/>
        <v>0</v>
      </c>
      <c r="S23" s="62">
        <v>0</v>
      </c>
      <c r="T23" s="63">
        <f t="shared" si="3"/>
        <v>0</v>
      </c>
      <c r="U23" s="64">
        <f t="shared" si="4"/>
        <v>0</v>
      </c>
      <c r="V23" s="65">
        <f t="shared" si="5"/>
        <v>0</v>
      </c>
      <c r="W23" s="66">
        <f t="shared" si="10"/>
        <v>0</v>
      </c>
      <c r="X23" s="67">
        <f t="shared" si="6"/>
        <v>0</v>
      </c>
      <c r="Y23" s="81"/>
      <c r="Z23" s="69">
        <f t="shared" si="7"/>
        <v>0</v>
      </c>
      <c r="AA23" s="54"/>
    </row>
    <row r="24" spans="1:27" ht="20.100000000000001" customHeight="1" x14ac:dyDescent="0.3">
      <c r="B24" s="76"/>
      <c r="C24" s="89"/>
      <c r="D24" s="88"/>
      <c r="E24" s="85"/>
      <c r="F24" s="87"/>
      <c r="G24" s="86"/>
      <c r="H24" s="86"/>
      <c r="I24" s="86"/>
      <c r="J24" s="80"/>
      <c r="K24" s="80">
        <f t="shared" si="8"/>
        <v>0</v>
      </c>
      <c r="L24" s="86"/>
      <c r="M24" s="70"/>
      <c r="N24" s="70"/>
      <c r="O24" s="80">
        <f t="shared" si="9"/>
        <v>0</v>
      </c>
      <c r="P24" s="60">
        <f t="shared" si="0"/>
        <v>0</v>
      </c>
      <c r="Q24" s="61">
        <f t="shared" si="1"/>
        <v>0</v>
      </c>
      <c r="R24" s="61">
        <f t="shared" si="2"/>
        <v>0</v>
      </c>
      <c r="S24" s="62">
        <v>0</v>
      </c>
      <c r="T24" s="63">
        <f t="shared" si="3"/>
        <v>0</v>
      </c>
      <c r="U24" s="64">
        <f t="shared" si="4"/>
        <v>0</v>
      </c>
      <c r="V24" s="65">
        <f t="shared" si="5"/>
        <v>0</v>
      </c>
      <c r="W24" s="66">
        <f t="shared" si="10"/>
        <v>0</v>
      </c>
      <c r="X24" s="67">
        <f t="shared" si="6"/>
        <v>0</v>
      </c>
      <c r="Y24" s="81"/>
      <c r="Z24" s="69">
        <f t="shared" si="7"/>
        <v>0</v>
      </c>
      <c r="AA24" s="54"/>
    </row>
    <row r="25" spans="1:27" ht="20.100000000000001" customHeight="1" x14ac:dyDescent="0.3">
      <c r="B25" s="76"/>
      <c r="C25" s="89"/>
      <c r="D25" s="88"/>
      <c r="E25" s="85"/>
      <c r="F25" s="87"/>
      <c r="G25" s="86"/>
      <c r="H25" s="86"/>
      <c r="I25" s="86"/>
      <c r="J25" s="80"/>
      <c r="K25" s="80">
        <f t="shared" si="8"/>
        <v>0</v>
      </c>
      <c r="L25" s="86"/>
      <c r="M25" s="70"/>
      <c r="N25" s="70"/>
      <c r="O25" s="80">
        <f t="shared" si="9"/>
        <v>0</v>
      </c>
      <c r="P25" s="60">
        <f t="shared" si="0"/>
        <v>0</v>
      </c>
      <c r="Q25" s="61">
        <f t="shared" si="1"/>
        <v>0</v>
      </c>
      <c r="R25" s="61">
        <f t="shared" si="2"/>
        <v>0</v>
      </c>
      <c r="S25" s="62">
        <v>0</v>
      </c>
      <c r="T25" s="63">
        <f t="shared" si="3"/>
        <v>0</v>
      </c>
      <c r="U25" s="64">
        <f t="shared" si="4"/>
        <v>0</v>
      </c>
      <c r="V25" s="65">
        <f t="shared" si="5"/>
        <v>0</v>
      </c>
      <c r="W25" s="66">
        <f t="shared" si="10"/>
        <v>0</v>
      </c>
      <c r="X25" s="67">
        <f t="shared" si="6"/>
        <v>0</v>
      </c>
      <c r="Y25" s="81"/>
      <c r="Z25" s="69">
        <f t="shared" si="7"/>
        <v>0</v>
      </c>
      <c r="AA25" s="54"/>
    </row>
    <row r="26" spans="1:27" ht="20.100000000000001" customHeight="1" x14ac:dyDescent="0.3">
      <c r="B26" s="76"/>
      <c r="C26" s="89"/>
      <c r="D26" s="88"/>
      <c r="E26" s="85"/>
      <c r="F26" s="87"/>
      <c r="G26" s="86"/>
      <c r="H26" s="86"/>
      <c r="I26" s="86"/>
      <c r="J26" s="80"/>
      <c r="K26" s="80">
        <f t="shared" si="8"/>
        <v>0</v>
      </c>
      <c r="L26" s="86"/>
      <c r="M26" s="70"/>
      <c r="N26" s="70"/>
      <c r="O26" s="80">
        <f t="shared" si="9"/>
        <v>0</v>
      </c>
      <c r="P26" s="60">
        <f t="shared" si="0"/>
        <v>0</v>
      </c>
      <c r="Q26" s="61">
        <f t="shared" si="1"/>
        <v>0</v>
      </c>
      <c r="R26" s="61">
        <f t="shared" si="2"/>
        <v>0</v>
      </c>
      <c r="S26" s="62">
        <v>0</v>
      </c>
      <c r="T26" s="63">
        <f t="shared" si="3"/>
        <v>0</v>
      </c>
      <c r="U26" s="64">
        <f t="shared" si="4"/>
        <v>0</v>
      </c>
      <c r="V26" s="65">
        <f t="shared" si="5"/>
        <v>0</v>
      </c>
      <c r="W26" s="66">
        <f t="shared" si="10"/>
        <v>0</v>
      </c>
      <c r="X26" s="67">
        <f t="shared" si="6"/>
        <v>0</v>
      </c>
      <c r="Y26" s="81"/>
      <c r="Z26" s="69">
        <f t="shared" si="7"/>
        <v>0</v>
      </c>
      <c r="AA26" s="54"/>
    </row>
    <row r="27" spans="1:27" ht="20.100000000000001" customHeight="1" thickBot="1" x14ac:dyDescent="0.35">
      <c r="B27" s="76"/>
      <c r="C27" s="89"/>
      <c r="D27" s="88"/>
      <c r="E27" s="85"/>
      <c r="F27" s="87"/>
      <c r="G27" s="86"/>
      <c r="H27" s="86"/>
      <c r="I27" s="86"/>
      <c r="J27" s="80"/>
      <c r="K27" s="80">
        <f t="shared" si="8"/>
        <v>0</v>
      </c>
      <c r="L27" s="86"/>
      <c r="M27" s="70"/>
      <c r="N27" s="70"/>
      <c r="O27" s="80">
        <f t="shared" si="9"/>
        <v>0</v>
      </c>
      <c r="P27" s="60">
        <f t="shared" si="0"/>
        <v>0</v>
      </c>
      <c r="Q27" s="61">
        <f t="shared" si="1"/>
        <v>0</v>
      </c>
      <c r="R27" s="61">
        <f t="shared" si="2"/>
        <v>0</v>
      </c>
      <c r="S27" s="62">
        <v>0</v>
      </c>
      <c r="T27" s="63">
        <f t="shared" si="3"/>
        <v>0</v>
      </c>
      <c r="U27" s="64">
        <f t="shared" si="4"/>
        <v>0</v>
      </c>
      <c r="V27" s="65">
        <f t="shared" si="5"/>
        <v>0</v>
      </c>
      <c r="W27" s="66">
        <f t="shared" si="10"/>
        <v>0</v>
      </c>
      <c r="X27" s="67">
        <f t="shared" si="6"/>
        <v>0</v>
      </c>
      <c r="Y27" s="81"/>
      <c r="Z27" s="69">
        <f t="shared" si="7"/>
        <v>0</v>
      </c>
      <c r="AA27" s="54"/>
    </row>
    <row r="28" spans="1:27" ht="32.1" customHeight="1" thickBot="1" x14ac:dyDescent="0.3">
      <c r="B28" s="77"/>
      <c r="C28" s="41"/>
      <c r="D28" s="41"/>
      <c r="E28" s="48"/>
      <c r="F28" s="48"/>
      <c r="G28" s="49">
        <f t="shared" ref="G28:Z28" si="11">SUM(G19:G27)</f>
        <v>0</v>
      </c>
      <c r="H28" s="49">
        <f t="shared" si="11"/>
        <v>0</v>
      </c>
      <c r="I28" s="49">
        <f t="shared" si="11"/>
        <v>0</v>
      </c>
      <c r="J28" s="49">
        <f>SUM(J19:J27)</f>
        <v>0</v>
      </c>
      <c r="K28" s="49">
        <f>SUM(K19:K27)</f>
        <v>0</v>
      </c>
      <c r="L28" s="49">
        <f>SUM(L19:L27)</f>
        <v>0</v>
      </c>
      <c r="M28" s="49">
        <f t="shared" si="11"/>
        <v>0</v>
      </c>
      <c r="N28" s="49">
        <f t="shared" si="11"/>
        <v>0</v>
      </c>
      <c r="O28" s="49">
        <f>SUM(O19:O27)</f>
        <v>0</v>
      </c>
      <c r="P28" s="49">
        <f>SUM(P19:P27)</f>
        <v>0</v>
      </c>
      <c r="Q28" s="49">
        <f t="shared" si="11"/>
        <v>0</v>
      </c>
      <c r="R28" s="49">
        <f t="shared" si="11"/>
        <v>0</v>
      </c>
      <c r="S28" s="49">
        <f t="shared" si="11"/>
        <v>0</v>
      </c>
      <c r="T28" s="49">
        <f t="shared" si="11"/>
        <v>0</v>
      </c>
      <c r="U28" s="49">
        <f t="shared" si="11"/>
        <v>0</v>
      </c>
      <c r="V28" s="49">
        <f t="shared" si="11"/>
        <v>0</v>
      </c>
      <c r="W28" s="59">
        <f t="shared" si="11"/>
        <v>0</v>
      </c>
      <c r="X28" s="49">
        <f t="shared" si="11"/>
        <v>0</v>
      </c>
      <c r="Y28" s="82">
        <f t="shared" si="11"/>
        <v>0</v>
      </c>
      <c r="Z28" s="49">
        <f t="shared" si="11"/>
        <v>0</v>
      </c>
    </row>
    <row r="29" spans="1:27" ht="14.25" customHeight="1" x14ac:dyDescent="0.35">
      <c r="B29" s="75"/>
      <c r="C29" s="28"/>
      <c r="D29" s="28"/>
      <c r="E29" s="28"/>
      <c r="F29" s="28"/>
      <c r="G29" s="28"/>
      <c r="H29" s="42"/>
      <c r="I29" s="28"/>
      <c r="J29" s="28"/>
      <c r="K29" s="55"/>
      <c r="L29" s="28"/>
      <c r="M29" s="28"/>
      <c r="N29" s="28"/>
      <c r="O29" s="42"/>
      <c r="P29" s="28"/>
      <c r="Q29" s="28"/>
      <c r="R29" s="28"/>
      <c r="S29" s="28"/>
      <c r="T29" s="28"/>
      <c r="U29" s="42"/>
      <c r="V29" s="30"/>
      <c r="W29" s="42"/>
      <c r="X29" s="42"/>
      <c r="Y29" s="42"/>
      <c r="Z29" s="42"/>
    </row>
    <row r="30" spans="1:27" ht="16.5" thickBot="1" x14ac:dyDescent="0.3">
      <c r="B30" s="75"/>
      <c r="C30" s="7" t="s">
        <v>48</v>
      </c>
      <c r="D30" s="6"/>
      <c r="E30" s="6"/>
      <c r="F30" s="13"/>
      <c r="G30" s="13"/>
      <c r="H30" s="13"/>
      <c r="I30" s="5"/>
      <c r="J30" s="28"/>
      <c r="K30" s="28"/>
      <c r="L30" s="28"/>
      <c r="M30" s="28"/>
      <c r="N30" s="28"/>
      <c r="O30" s="28"/>
      <c r="P30" s="28"/>
      <c r="Q30" s="55"/>
      <c r="R30" s="29"/>
      <c r="S30" s="29"/>
      <c r="T30" s="29"/>
      <c r="U30" s="28"/>
      <c r="V30" s="28"/>
      <c r="W30" s="28"/>
      <c r="X30" s="28"/>
      <c r="Y30" s="28"/>
      <c r="Z30" s="28"/>
      <c r="AA30" s="28"/>
    </row>
    <row r="31" spans="1:27" ht="19.5" thickBot="1" x14ac:dyDescent="0.3">
      <c r="B31" s="75"/>
      <c r="C31" s="14" t="s">
        <v>49</v>
      </c>
      <c r="D31" s="35"/>
      <c r="E31" s="179">
        <f>+O28</f>
        <v>0</v>
      </c>
      <c r="F31" s="180"/>
      <c r="G31" s="42"/>
      <c r="H31" s="50"/>
      <c r="I31" s="3"/>
      <c r="J31" s="28"/>
      <c r="K31" s="74"/>
      <c r="L31" s="74"/>
      <c r="M31" s="74"/>
      <c r="N31" s="74"/>
      <c r="O31" s="74"/>
      <c r="P31" s="55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ht="19.5" thickBot="1" x14ac:dyDescent="0.3">
      <c r="B32" s="78"/>
      <c r="C32" s="4" t="s">
        <v>50</v>
      </c>
      <c r="D32" s="36"/>
      <c r="E32" s="187">
        <f>T28</f>
        <v>0</v>
      </c>
      <c r="F32" s="188"/>
      <c r="G32" s="50"/>
      <c r="H32" s="71"/>
      <c r="I32" s="3"/>
      <c r="J32" s="29"/>
      <c r="K32" s="73"/>
      <c r="L32" s="72"/>
      <c r="M32" s="73"/>
      <c r="N32" s="73"/>
      <c r="O32" s="73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58"/>
    </row>
    <row r="33" spans="2:27" ht="19.5" thickBot="1" x14ac:dyDescent="0.3">
      <c r="B33" s="78"/>
      <c r="C33" s="15" t="s">
        <v>51</v>
      </c>
      <c r="D33" s="16"/>
      <c r="E33" s="179">
        <f>+U28</f>
        <v>0</v>
      </c>
      <c r="F33" s="180"/>
      <c r="G33" s="42"/>
      <c r="H33" s="50"/>
      <c r="I33" s="1"/>
      <c r="J33" s="29"/>
      <c r="K33" s="73"/>
      <c r="L33" s="73"/>
      <c r="M33" s="73"/>
      <c r="N33" s="73"/>
      <c r="O33" s="73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2:27" ht="19.5" thickBot="1" x14ac:dyDescent="0.3">
      <c r="B34" s="78"/>
      <c r="C34" s="47" t="s">
        <v>52</v>
      </c>
      <c r="D34" s="18">
        <v>0.03</v>
      </c>
      <c r="E34" s="189"/>
      <c r="F34" s="190"/>
      <c r="G34" s="51"/>
      <c r="H34" s="51"/>
      <c r="I34" s="46"/>
      <c r="J34" s="44"/>
      <c r="K34" s="44"/>
      <c r="L34" s="44"/>
      <c r="M34" s="44"/>
      <c r="N34" s="44"/>
      <c r="O34" s="44"/>
      <c r="P34" s="44"/>
      <c r="Q34" s="45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2:27" ht="19.5" thickBot="1" x14ac:dyDescent="0.35">
      <c r="B35" s="75"/>
      <c r="C35" s="17" t="s">
        <v>53</v>
      </c>
      <c r="D35" s="18">
        <v>0.03</v>
      </c>
      <c r="E35" s="176">
        <f>+X28</f>
        <v>0</v>
      </c>
      <c r="F35" s="177"/>
      <c r="G35" s="46"/>
      <c r="H35" s="178"/>
      <c r="I35" s="178"/>
      <c r="J35" s="43"/>
      <c r="K35" s="43"/>
      <c r="L35" s="43"/>
      <c r="M35" s="43"/>
      <c r="N35" s="43"/>
      <c r="O35" s="43"/>
      <c r="P35" s="43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2:27" ht="19.5" thickBot="1" x14ac:dyDescent="0.3">
      <c r="B36" s="75"/>
      <c r="C36" s="17" t="s">
        <v>54</v>
      </c>
      <c r="D36" s="18">
        <v>0.06</v>
      </c>
      <c r="E36" s="179">
        <f>+Z28</f>
        <v>0</v>
      </c>
      <c r="F36" s="180"/>
      <c r="G36" s="57"/>
      <c r="H36" s="50"/>
      <c r="I36" s="2"/>
      <c r="J36" s="28"/>
      <c r="K36" s="28"/>
      <c r="L36" s="28"/>
      <c r="M36" s="28"/>
      <c r="N36" s="28"/>
      <c r="O36" s="28"/>
      <c r="P36" s="28"/>
      <c r="Q36" s="31"/>
      <c r="R36" s="31"/>
      <c r="S36" s="28"/>
      <c r="T36" s="28"/>
      <c r="U36" s="28"/>
      <c r="V36" s="28"/>
      <c r="W36" s="28"/>
      <c r="X36" s="28"/>
      <c r="Y36" s="28"/>
      <c r="Z36" s="28"/>
      <c r="AA36" s="28"/>
    </row>
    <row r="37" spans="2:27" ht="19.5" thickBot="1" x14ac:dyDescent="0.3">
      <c r="B37" s="75"/>
      <c r="C37" s="17" t="s">
        <v>55</v>
      </c>
      <c r="D37" s="18">
        <v>0.06</v>
      </c>
      <c r="E37" s="179">
        <f>+Y28</f>
        <v>0</v>
      </c>
      <c r="F37" s="180"/>
      <c r="G37" s="44"/>
      <c r="H37" s="50"/>
      <c r="I37" s="2"/>
      <c r="J37" s="28"/>
      <c r="K37" s="28"/>
      <c r="L37" s="28"/>
      <c r="M37" s="28"/>
      <c r="N37" s="28"/>
      <c r="O37" s="28"/>
      <c r="P37" s="28"/>
      <c r="Q37" s="32"/>
      <c r="R37" s="32"/>
      <c r="S37" s="31"/>
      <c r="T37" s="31"/>
      <c r="U37" s="32"/>
      <c r="V37" s="32"/>
      <c r="W37" s="28"/>
      <c r="X37" s="28"/>
      <c r="Y37" s="28"/>
      <c r="Z37" s="28"/>
      <c r="AA37" s="28"/>
    </row>
    <row r="38" spans="2:27" ht="19.5" thickBot="1" x14ac:dyDescent="0.35">
      <c r="B38" s="78"/>
      <c r="C38" s="15"/>
      <c r="D38" s="37"/>
      <c r="E38" s="181"/>
      <c r="F38" s="182"/>
      <c r="G38" s="52"/>
      <c r="H38" s="52"/>
      <c r="I38" s="43"/>
      <c r="J38" s="43"/>
      <c r="K38" s="43"/>
      <c r="L38" s="44"/>
      <c r="M38" s="44"/>
      <c r="N38" s="44"/>
      <c r="O38" s="43"/>
      <c r="P38" s="43"/>
      <c r="Q38" s="45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2:27" ht="21.75" thickBot="1" x14ac:dyDescent="0.3">
      <c r="B39" s="75"/>
      <c r="C39" s="183" t="s">
        <v>56</v>
      </c>
      <c r="D39" s="184"/>
      <c r="E39" s="179">
        <f>E33+E36+E37-E38+E35</f>
        <v>0</v>
      </c>
      <c r="F39" s="180"/>
      <c r="G39" s="53"/>
      <c r="H39" s="53"/>
      <c r="I39" s="1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2:27" ht="15.75" x14ac:dyDescent="0.25">
      <c r="B40" s="75"/>
      <c r="C40" s="28"/>
      <c r="D40" s="28"/>
      <c r="E40" s="28"/>
      <c r="F40" s="33"/>
      <c r="G40" s="33"/>
      <c r="H40" s="33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2:27" x14ac:dyDescent="0.25">
      <c r="B41" s="7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2:27" ht="15.75" x14ac:dyDescent="0.25">
      <c r="B42" s="75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175"/>
      <c r="V42" s="175"/>
      <c r="W42" s="83"/>
      <c r="X42" s="83"/>
      <c r="Y42" s="83"/>
      <c r="Z42" s="28"/>
      <c r="AA42" s="28"/>
    </row>
    <row r="43" spans="2:27" ht="15.75" x14ac:dyDescent="0.25">
      <c r="B43" s="75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175"/>
      <c r="V43" s="175"/>
      <c r="W43" s="83"/>
      <c r="X43" s="83"/>
      <c r="Y43" s="83"/>
      <c r="Z43" s="28"/>
      <c r="AA43" s="28"/>
    </row>
  </sheetData>
  <mergeCells count="53">
    <mergeCell ref="R1:S1"/>
    <mergeCell ref="V1:AA4"/>
    <mergeCell ref="D4:G4"/>
    <mergeCell ref="D5:G5"/>
    <mergeCell ref="D6:G6"/>
    <mergeCell ref="D7:G7"/>
    <mergeCell ref="D8:G8"/>
    <mergeCell ref="D9:G9"/>
    <mergeCell ref="D10:G10"/>
    <mergeCell ref="D12:G12"/>
    <mergeCell ref="D13:G13"/>
    <mergeCell ref="W14:Z14"/>
    <mergeCell ref="Q15:T15"/>
    <mergeCell ref="V15:Z15"/>
    <mergeCell ref="B16:B18"/>
    <mergeCell ref="C16:C18"/>
    <mergeCell ref="D16:D18"/>
    <mergeCell ref="E16:E18"/>
    <mergeCell ref="F16:F18"/>
    <mergeCell ref="G16:G18"/>
    <mergeCell ref="H16:H18"/>
    <mergeCell ref="I16:P16"/>
    <mergeCell ref="Q16:Q18"/>
    <mergeCell ref="R16:R18"/>
    <mergeCell ref="S16:S18"/>
    <mergeCell ref="T16:T18"/>
    <mergeCell ref="Z16:Z18"/>
    <mergeCell ref="I17:I18"/>
    <mergeCell ref="J17:J18"/>
    <mergeCell ref="K17:K18"/>
    <mergeCell ref="L17:L18"/>
    <mergeCell ref="M17:M18"/>
    <mergeCell ref="N17:N18"/>
    <mergeCell ref="U16:U18"/>
    <mergeCell ref="V16:V18"/>
    <mergeCell ref="W16:W18"/>
    <mergeCell ref="X16:X18"/>
    <mergeCell ref="Y16:Y18"/>
    <mergeCell ref="C39:D39"/>
    <mergeCell ref="E39:F39"/>
    <mergeCell ref="O17:O18"/>
    <mergeCell ref="P17:P18"/>
    <mergeCell ref="E31:F31"/>
    <mergeCell ref="E32:F32"/>
    <mergeCell ref="E33:F33"/>
    <mergeCell ref="E34:F34"/>
    <mergeCell ref="U42:V42"/>
    <mergeCell ref="U43:V43"/>
    <mergeCell ref="E35:F35"/>
    <mergeCell ref="H35:I35"/>
    <mergeCell ref="E36:F36"/>
    <mergeCell ref="E37:F37"/>
    <mergeCell ref="E38:F38"/>
  </mergeCells>
  <printOptions horizontalCentered="1"/>
  <pageMargins left="0.35433070866141736" right="0.35433070866141736" top="0.39370078740157483" bottom="0.19685039370078741" header="0.31496062992125984" footer="0.31496062992125984"/>
  <pageSetup paperSize="9" scale="38" fitToHeight="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25" zoomScale="80" zoomScaleNormal="80" workbookViewId="0">
      <selection activeCell="H43" sqref="H43"/>
    </sheetView>
  </sheetViews>
  <sheetFormatPr baseColWidth="10" defaultColWidth="11.42578125" defaultRowHeight="15.75" x14ac:dyDescent="0.25"/>
  <cols>
    <col min="1" max="1" width="1.140625" style="119" customWidth="1"/>
    <col min="2" max="2" width="4.7109375" style="101" customWidth="1"/>
    <col min="3" max="3" width="36.42578125" style="119" customWidth="1"/>
    <col min="4" max="4" width="20.42578125" style="119" customWidth="1"/>
    <col min="5" max="5" width="11.42578125" style="119" bestFit="1" customWidth="1"/>
    <col min="6" max="6" width="15" style="119" customWidth="1"/>
    <col min="7" max="7" width="15.140625" style="119" customWidth="1"/>
    <col min="8" max="8" width="15" style="119" customWidth="1"/>
    <col min="9" max="10" width="14.7109375" style="119" customWidth="1"/>
    <col min="11" max="11" width="17.28515625" style="119" customWidth="1"/>
    <col min="12" max="12" width="12.140625" style="119" customWidth="1"/>
    <col min="13" max="13" width="11.42578125" style="119" bestFit="1" customWidth="1"/>
    <col min="14" max="15" width="13" style="119" bestFit="1" customWidth="1"/>
    <col min="16" max="16" width="13.140625" style="119" bestFit="1" customWidth="1"/>
    <col min="17" max="18" width="13" style="119" customWidth="1"/>
    <col min="19" max="19" width="13" style="119" bestFit="1" customWidth="1"/>
    <col min="20" max="16384" width="11.42578125" style="119"/>
  </cols>
  <sheetData>
    <row r="1" spans="1:19" ht="31.5" x14ac:dyDescent="0.25">
      <c r="A1" s="94"/>
      <c r="B1" s="130" t="s">
        <v>67</v>
      </c>
      <c r="C1" s="95"/>
      <c r="D1" s="95"/>
      <c r="E1" s="96"/>
      <c r="F1" s="96"/>
      <c r="G1" s="96"/>
      <c r="H1" s="96"/>
      <c r="I1" s="96"/>
      <c r="J1" s="96" t="s">
        <v>1</v>
      </c>
      <c r="K1" s="96"/>
      <c r="L1" s="96" t="s">
        <v>1</v>
      </c>
      <c r="M1" s="285"/>
      <c r="N1" s="285"/>
      <c r="O1" s="97" t="s">
        <v>3</v>
      </c>
      <c r="P1" s="286" t="s">
        <v>68</v>
      </c>
      <c r="Q1" s="286"/>
      <c r="R1" s="286"/>
      <c r="S1" s="286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286"/>
      <c r="Q2" s="286"/>
      <c r="R2" s="286"/>
      <c r="S2" s="286"/>
    </row>
    <row r="3" spans="1:19" x14ac:dyDescent="0.25">
      <c r="A3" s="97"/>
      <c r="B3" s="98" t="s">
        <v>5</v>
      </c>
      <c r="C3" s="131" t="s">
        <v>6</v>
      </c>
      <c r="D3" s="99"/>
      <c r="E3" s="99"/>
      <c r="F3" s="99"/>
      <c r="G3" s="97"/>
      <c r="H3" s="97"/>
      <c r="I3" s="100"/>
      <c r="J3" s="97"/>
      <c r="K3" s="97"/>
      <c r="L3" s="97"/>
      <c r="M3" s="97"/>
      <c r="N3" s="97"/>
      <c r="O3" s="97"/>
      <c r="P3" s="286"/>
      <c r="Q3" s="286"/>
      <c r="R3" s="286"/>
      <c r="S3" s="286"/>
    </row>
    <row r="4" spans="1:19" x14ac:dyDescent="0.25">
      <c r="A4" s="97"/>
      <c r="B4" s="97"/>
      <c r="C4" s="101" t="s">
        <v>7</v>
      </c>
      <c r="D4" s="287"/>
      <c r="E4" s="288"/>
      <c r="F4" s="288"/>
      <c r="G4" s="97"/>
      <c r="H4" s="97"/>
      <c r="I4" s="97"/>
      <c r="J4" s="100"/>
      <c r="K4" s="97"/>
      <c r="L4" s="100"/>
      <c r="M4" s="97"/>
      <c r="N4" s="97"/>
      <c r="O4" s="97"/>
      <c r="P4" s="286"/>
      <c r="Q4" s="286"/>
      <c r="R4" s="286"/>
      <c r="S4" s="286"/>
    </row>
    <row r="5" spans="1:19" x14ac:dyDescent="0.25">
      <c r="A5" s="97"/>
      <c r="B5" s="97"/>
      <c r="C5" s="101" t="s">
        <v>9</v>
      </c>
      <c r="D5" s="287"/>
      <c r="E5" s="288"/>
      <c r="F5" s="288"/>
      <c r="G5" s="97"/>
      <c r="H5" s="97"/>
      <c r="I5" s="97"/>
      <c r="J5" s="102"/>
      <c r="K5" s="97"/>
      <c r="L5" s="100"/>
      <c r="M5" s="97"/>
      <c r="N5" s="97"/>
      <c r="O5" s="97"/>
      <c r="P5" s="97"/>
      <c r="Q5" s="97"/>
      <c r="R5" s="97"/>
      <c r="S5" s="97"/>
    </row>
    <row r="6" spans="1:19" x14ac:dyDescent="0.25">
      <c r="A6" s="97"/>
      <c r="B6" s="97"/>
      <c r="C6" s="101" t="s">
        <v>11</v>
      </c>
      <c r="D6" s="289"/>
      <c r="E6" s="290"/>
      <c r="F6" s="290"/>
      <c r="G6" s="97"/>
      <c r="H6" s="97"/>
      <c r="I6" s="97"/>
      <c r="J6" s="102"/>
      <c r="K6" s="97"/>
      <c r="L6" s="100"/>
      <c r="M6" s="97"/>
      <c r="N6" s="97"/>
      <c r="O6" s="97"/>
      <c r="P6" s="97"/>
      <c r="Q6" s="97"/>
      <c r="R6" s="97"/>
      <c r="S6" s="97"/>
    </row>
    <row r="7" spans="1:19" x14ac:dyDescent="0.25">
      <c r="A7" s="97"/>
      <c r="B7" s="97"/>
      <c r="C7" s="101" t="s">
        <v>13</v>
      </c>
      <c r="D7" s="289"/>
      <c r="E7" s="290"/>
      <c r="F7" s="290"/>
      <c r="G7" s="97"/>
      <c r="H7" s="97"/>
      <c r="I7" s="97"/>
      <c r="J7" s="103"/>
      <c r="K7" s="97"/>
      <c r="L7" s="100"/>
      <c r="M7" s="97"/>
      <c r="N7" s="97"/>
      <c r="O7" s="97"/>
      <c r="P7" s="97"/>
      <c r="Q7" s="97"/>
      <c r="R7" s="97"/>
      <c r="S7" s="97"/>
    </row>
    <row r="8" spans="1:19" x14ac:dyDescent="0.25">
      <c r="A8" s="97"/>
      <c r="B8" s="97"/>
      <c r="C8" s="101" t="s">
        <v>14</v>
      </c>
      <c r="D8" s="289"/>
      <c r="E8" s="290"/>
      <c r="F8" s="290"/>
      <c r="G8" s="97"/>
      <c r="H8" s="97"/>
      <c r="I8" s="97"/>
      <c r="J8" s="100"/>
      <c r="K8" s="97"/>
      <c r="L8" s="100"/>
      <c r="M8" s="97"/>
      <c r="N8" s="97"/>
      <c r="O8" s="97"/>
      <c r="P8" s="97"/>
      <c r="Q8" s="97"/>
      <c r="R8" s="97"/>
      <c r="S8" s="97"/>
    </row>
    <row r="9" spans="1:19" x14ac:dyDescent="0.25">
      <c r="A9" s="97"/>
      <c r="B9" s="97"/>
      <c r="C9" s="101" t="s">
        <v>15</v>
      </c>
      <c r="D9" s="289"/>
      <c r="E9" s="290"/>
      <c r="F9" s="290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19" ht="16.5" thickBot="1" x14ac:dyDescent="0.3">
      <c r="A10" s="97"/>
      <c r="B10" s="97"/>
      <c r="C10" s="101" t="s">
        <v>16</v>
      </c>
      <c r="D10" s="291"/>
      <c r="E10" s="290"/>
      <c r="F10" s="290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</row>
    <row r="11" spans="1:19" x14ac:dyDescent="0.25">
      <c r="A11" s="97"/>
      <c r="B11" s="98" t="s">
        <v>5</v>
      </c>
      <c r="C11" s="131" t="s">
        <v>17</v>
      </c>
      <c r="D11" s="99"/>
      <c r="E11" s="99"/>
      <c r="F11" s="99"/>
      <c r="G11" s="97"/>
      <c r="H11" s="97"/>
      <c r="I11" s="97"/>
      <c r="J11" s="97"/>
      <c r="K11" s="104"/>
      <c r="L11" s="241" t="s">
        <v>64</v>
      </c>
      <c r="M11" s="242"/>
      <c r="N11" s="242"/>
      <c r="O11" s="243"/>
      <c r="P11" s="97"/>
      <c r="Q11" s="97"/>
      <c r="R11" s="97"/>
      <c r="S11" s="97"/>
    </row>
    <row r="12" spans="1:19" ht="16.5" thickBot="1" x14ac:dyDescent="0.3">
      <c r="A12" s="97"/>
      <c r="B12" s="97"/>
      <c r="C12" s="105" t="s">
        <v>18</v>
      </c>
      <c r="D12" s="292"/>
      <c r="E12" s="293"/>
      <c r="F12" s="293"/>
      <c r="G12" s="132"/>
      <c r="H12" s="106"/>
      <c r="I12" s="106"/>
      <c r="J12" s="106"/>
      <c r="K12" s="107"/>
      <c r="L12" s="244"/>
      <c r="M12" s="245"/>
      <c r="N12" s="245"/>
      <c r="O12" s="246"/>
      <c r="P12" s="97"/>
      <c r="Q12" s="97"/>
      <c r="R12" s="97"/>
      <c r="S12" s="97"/>
    </row>
    <row r="13" spans="1:19" x14ac:dyDescent="0.25">
      <c r="A13" s="97"/>
      <c r="B13" s="97"/>
      <c r="C13" s="105" t="s">
        <v>19</v>
      </c>
      <c r="D13" s="289"/>
      <c r="E13" s="290"/>
      <c r="F13" s="290"/>
      <c r="G13" s="108"/>
      <c r="H13" s="108"/>
      <c r="I13" s="108"/>
      <c r="J13" s="108"/>
      <c r="K13" s="109"/>
      <c r="L13" s="133"/>
      <c r="M13" s="133"/>
      <c r="N13" s="133"/>
      <c r="O13" s="110"/>
      <c r="P13" s="97"/>
      <c r="Q13" s="97"/>
      <c r="R13" s="97"/>
      <c r="S13" s="97"/>
    </row>
    <row r="14" spans="1:19" ht="16.5" thickBot="1" x14ac:dyDescent="0.3">
      <c r="B14" s="97"/>
      <c r="C14" s="111"/>
      <c r="D14" s="97"/>
      <c r="E14" s="97"/>
      <c r="F14" s="97"/>
      <c r="G14" s="97"/>
      <c r="H14" s="111"/>
      <c r="I14" s="111"/>
      <c r="J14" s="106"/>
      <c r="K14" s="109"/>
      <c r="L14" s="133"/>
      <c r="M14" s="133"/>
      <c r="N14" s="133"/>
      <c r="O14" s="110"/>
      <c r="P14" s="261"/>
      <c r="Q14" s="261"/>
      <c r="R14" s="261"/>
      <c r="S14" s="261"/>
    </row>
    <row r="15" spans="1:19" ht="16.5" thickBot="1" x14ac:dyDescent="0.3">
      <c r="B15" s="97"/>
      <c r="C15" s="120"/>
      <c r="D15" s="120"/>
      <c r="E15" s="120"/>
      <c r="F15" s="120"/>
      <c r="G15" s="120"/>
      <c r="H15" s="120"/>
      <c r="I15" s="120"/>
      <c r="J15" s="120"/>
      <c r="K15" s="120"/>
      <c r="L15" s="250" t="s">
        <v>21</v>
      </c>
      <c r="M15" s="251"/>
      <c r="N15" s="251"/>
      <c r="O15" s="252"/>
      <c r="P15" s="253"/>
      <c r="Q15" s="253"/>
      <c r="R15" s="253"/>
      <c r="S15" s="254"/>
    </row>
    <row r="16" spans="1:19" ht="15.75" customHeight="1" x14ac:dyDescent="0.25">
      <c r="B16" s="281"/>
      <c r="C16" s="281" t="s">
        <v>23</v>
      </c>
      <c r="D16" s="284" t="s">
        <v>24</v>
      </c>
      <c r="E16" s="284" t="s">
        <v>25</v>
      </c>
      <c r="F16" s="284" t="s">
        <v>66</v>
      </c>
      <c r="G16" s="275" t="s">
        <v>29</v>
      </c>
      <c r="H16" s="276"/>
      <c r="I16" s="276"/>
      <c r="J16" s="276"/>
      <c r="K16" s="276"/>
      <c r="L16" s="235" t="s">
        <v>30</v>
      </c>
      <c r="M16" s="235" t="s">
        <v>31</v>
      </c>
      <c r="N16" s="235" t="s">
        <v>63</v>
      </c>
      <c r="O16" s="247" t="s">
        <v>33</v>
      </c>
      <c r="P16" s="262" t="s">
        <v>65</v>
      </c>
      <c r="Q16" s="258" t="s">
        <v>59</v>
      </c>
      <c r="R16" s="238" t="s">
        <v>60</v>
      </c>
      <c r="S16" s="255"/>
    </row>
    <row r="17" spans="2:19" ht="15" customHeight="1" x14ac:dyDescent="0.25">
      <c r="B17" s="282"/>
      <c r="C17" s="282"/>
      <c r="D17" s="269"/>
      <c r="E17" s="269"/>
      <c r="F17" s="269"/>
      <c r="G17" s="269" t="s">
        <v>40</v>
      </c>
      <c r="H17" s="269" t="s">
        <v>41</v>
      </c>
      <c r="I17" s="269" t="s">
        <v>62</v>
      </c>
      <c r="J17" s="269" t="s">
        <v>42</v>
      </c>
      <c r="K17" s="269" t="s">
        <v>46</v>
      </c>
      <c r="L17" s="236"/>
      <c r="M17" s="236"/>
      <c r="N17" s="236"/>
      <c r="O17" s="248"/>
      <c r="P17" s="263"/>
      <c r="Q17" s="259"/>
      <c r="R17" s="239"/>
      <c r="S17" s="256"/>
    </row>
    <row r="18" spans="2:19" ht="16.5" thickBot="1" x14ac:dyDescent="0.3">
      <c r="B18" s="283"/>
      <c r="C18" s="283"/>
      <c r="D18" s="270"/>
      <c r="E18" s="270"/>
      <c r="F18" s="270"/>
      <c r="G18" s="270"/>
      <c r="H18" s="270"/>
      <c r="I18" s="270"/>
      <c r="J18" s="270"/>
      <c r="K18" s="270"/>
      <c r="L18" s="237"/>
      <c r="M18" s="237"/>
      <c r="N18" s="237"/>
      <c r="O18" s="249"/>
      <c r="P18" s="264"/>
      <c r="Q18" s="260"/>
      <c r="R18" s="240"/>
      <c r="S18" s="257"/>
    </row>
    <row r="19" spans="2:19" ht="20.100000000000001" customHeight="1" x14ac:dyDescent="0.25">
      <c r="B19" s="158"/>
      <c r="C19" s="159"/>
      <c r="D19" s="160"/>
      <c r="E19" s="161"/>
      <c r="F19" s="162"/>
      <c r="G19" s="163"/>
      <c r="H19" s="164"/>
      <c r="I19" s="165">
        <v>0</v>
      </c>
      <c r="J19" s="163">
        <f>+SUM(G19:I19)*0.0833</f>
        <v>0</v>
      </c>
      <c r="K19" s="165">
        <f>+J19+I19+H19+G19</f>
        <v>0</v>
      </c>
      <c r="L19" s="166">
        <f>+K19*0.11</f>
        <v>0</v>
      </c>
      <c r="M19" s="166">
        <f>+K19*0.03</f>
        <v>0</v>
      </c>
      <c r="N19" s="166">
        <f>+K19*0.03</f>
        <v>0</v>
      </c>
      <c r="O19" s="145">
        <f>SUM(L19:N19)</f>
        <v>0</v>
      </c>
      <c r="P19" s="146">
        <f>+K19-O19</f>
        <v>0</v>
      </c>
      <c r="Q19" s="167">
        <f>+K19*0.05</f>
        <v>0</v>
      </c>
      <c r="R19" s="167">
        <f>+Q19*0.0833</f>
        <v>0</v>
      </c>
      <c r="S19" s="168"/>
    </row>
    <row r="20" spans="2:19" ht="20.100000000000001" customHeight="1" x14ac:dyDescent="0.25">
      <c r="B20" s="112"/>
      <c r="C20" s="93"/>
      <c r="D20" s="92"/>
      <c r="E20" s="91"/>
      <c r="F20" s="90"/>
      <c r="G20" s="148">
        <v>0</v>
      </c>
      <c r="H20" s="149">
        <v>0</v>
      </c>
      <c r="I20" s="144">
        <v>0</v>
      </c>
      <c r="J20" s="163">
        <f t="shared" ref="J20:J28" si="0">+SUM(G20:I20)*0.0833</f>
        <v>0</v>
      </c>
      <c r="K20" s="165">
        <f t="shared" ref="K20:K28" si="1">+J20+I20+H20+G20</f>
        <v>0</v>
      </c>
      <c r="L20" s="166">
        <f t="shared" ref="L20:L28" si="2">+K20*0.11</f>
        <v>0</v>
      </c>
      <c r="M20" s="166">
        <f t="shared" ref="M20:M28" si="3">+K20*0.03</f>
        <v>0</v>
      </c>
      <c r="N20" s="166">
        <f t="shared" ref="N20:N28" si="4">+K20*0.03</f>
        <v>0</v>
      </c>
      <c r="O20" s="145">
        <f t="shared" ref="O20:O28" si="5">SUM(L20:N20)</f>
        <v>0</v>
      </c>
      <c r="P20" s="146">
        <f t="shared" ref="P20:P28" si="6">+K20-O20</f>
        <v>0</v>
      </c>
      <c r="Q20" s="167">
        <f t="shared" ref="Q20:Q28" si="7">+K20*0.05</f>
        <v>0</v>
      </c>
      <c r="R20" s="167">
        <f t="shared" ref="R20:R28" si="8">+Q20*0.0833</f>
        <v>0</v>
      </c>
      <c r="S20" s="169"/>
    </row>
    <row r="21" spans="2:19" ht="20.100000000000001" customHeight="1" x14ac:dyDescent="0.25">
      <c r="B21" s="112"/>
      <c r="C21" s="93"/>
      <c r="D21" s="92"/>
      <c r="E21" s="91"/>
      <c r="F21" s="90"/>
      <c r="G21" s="148"/>
      <c r="H21" s="149"/>
      <c r="I21" s="144"/>
      <c r="J21" s="163">
        <f t="shared" si="0"/>
        <v>0</v>
      </c>
      <c r="K21" s="165">
        <f t="shared" si="1"/>
        <v>0</v>
      </c>
      <c r="L21" s="166">
        <f t="shared" si="2"/>
        <v>0</v>
      </c>
      <c r="M21" s="166">
        <f t="shared" si="3"/>
        <v>0</v>
      </c>
      <c r="N21" s="166">
        <f t="shared" si="4"/>
        <v>0</v>
      </c>
      <c r="O21" s="145">
        <f t="shared" si="5"/>
        <v>0</v>
      </c>
      <c r="P21" s="146">
        <f t="shared" si="6"/>
        <v>0</v>
      </c>
      <c r="Q21" s="167">
        <f t="shared" si="7"/>
        <v>0</v>
      </c>
      <c r="R21" s="167">
        <f t="shared" si="8"/>
        <v>0</v>
      </c>
      <c r="S21" s="169"/>
    </row>
    <row r="22" spans="2:19" ht="20.100000000000001" customHeight="1" x14ac:dyDescent="0.25">
      <c r="B22" s="112"/>
      <c r="C22" s="93"/>
      <c r="D22" s="92"/>
      <c r="E22" s="91"/>
      <c r="F22" s="90"/>
      <c r="G22" s="148"/>
      <c r="H22" s="149"/>
      <c r="I22" s="144"/>
      <c r="J22" s="163">
        <f t="shared" si="0"/>
        <v>0</v>
      </c>
      <c r="K22" s="165">
        <f t="shared" si="1"/>
        <v>0</v>
      </c>
      <c r="L22" s="166">
        <f t="shared" si="2"/>
        <v>0</v>
      </c>
      <c r="M22" s="166">
        <f t="shared" si="3"/>
        <v>0</v>
      </c>
      <c r="N22" s="166">
        <f t="shared" si="4"/>
        <v>0</v>
      </c>
      <c r="O22" s="145">
        <f t="shared" si="5"/>
        <v>0</v>
      </c>
      <c r="P22" s="146">
        <f t="shared" si="6"/>
        <v>0</v>
      </c>
      <c r="Q22" s="167">
        <f t="shared" si="7"/>
        <v>0</v>
      </c>
      <c r="R22" s="167">
        <f t="shared" si="8"/>
        <v>0</v>
      </c>
      <c r="S22" s="169"/>
    </row>
    <row r="23" spans="2:19" ht="20.100000000000001" customHeight="1" x14ac:dyDescent="0.25">
      <c r="B23" s="112"/>
      <c r="C23" s="93"/>
      <c r="D23" s="92"/>
      <c r="E23" s="91"/>
      <c r="F23" s="90"/>
      <c r="G23" s="148"/>
      <c r="H23" s="149"/>
      <c r="I23" s="144"/>
      <c r="J23" s="163">
        <f t="shared" si="0"/>
        <v>0</v>
      </c>
      <c r="K23" s="165">
        <f t="shared" si="1"/>
        <v>0</v>
      </c>
      <c r="L23" s="166">
        <f t="shared" si="2"/>
        <v>0</v>
      </c>
      <c r="M23" s="166">
        <f t="shared" si="3"/>
        <v>0</v>
      </c>
      <c r="N23" s="166">
        <f t="shared" si="4"/>
        <v>0</v>
      </c>
      <c r="O23" s="145">
        <f t="shared" si="5"/>
        <v>0</v>
      </c>
      <c r="P23" s="146">
        <f t="shared" si="6"/>
        <v>0</v>
      </c>
      <c r="Q23" s="167">
        <f t="shared" si="7"/>
        <v>0</v>
      </c>
      <c r="R23" s="167">
        <f t="shared" si="8"/>
        <v>0</v>
      </c>
      <c r="S23" s="169"/>
    </row>
    <row r="24" spans="2:19" ht="20.100000000000001" customHeight="1" x14ac:dyDescent="0.25">
      <c r="B24" s="112"/>
      <c r="C24" s="93"/>
      <c r="D24" s="92"/>
      <c r="E24" s="91"/>
      <c r="F24" s="90"/>
      <c r="G24" s="148"/>
      <c r="H24" s="149"/>
      <c r="I24" s="144"/>
      <c r="J24" s="163">
        <f t="shared" si="0"/>
        <v>0</v>
      </c>
      <c r="K24" s="165">
        <f t="shared" si="1"/>
        <v>0</v>
      </c>
      <c r="L24" s="166">
        <f t="shared" si="2"/>
        <v>0</v>
      </c>
      <c r="M24" s="166">
        <f t="shared" si="3"/>
        <v>0</v>
      </c>
      <c r="N24" s="166">
        <f t="shared" si="4"/>
        <v>0</v>
      </c>
      <c r="O24" s="145">
        <f t="shared" si="5"/>
        <v>0</v>
      </c>
      <c r="P24" s="146">
        <f t="shared" si="6"/>
        <v>0</v>
      </c>
      <c r="Q24" s="167">
        <f t="shared" si="7"/>
        <v>0</v>
      </c>
      <c r="R24" s="167">
        <f t="shared" si="8"/>
        <v>0</v>
      </c>
      <c r="S24" s="169"/>
    </row>
    <row r="25" spans="2:19" ht="20.100000000000001" customHeight="1" x14ac:dyDescent="0.25">
      <c r="B25" s="112"/>
      <c r="C25" s="93"/>
      <c r="D25" s="92"/>
      <c r="E25" s="91"/>
      <c r="F25" s="90"/>
      <c r="G25" s="148"/>
      <c r="H25" s="149"/>
      <c r="I25" s="144"/>
      <c r="J25" s="163">
        <f t="shared" si="0"/>
        <v>0</v>
      </c>
      <c r="K25" s="165">
        <f t="shared" si="1"/>
        <v>0</v>
      </c>
      <c r="L25" s="166">
        <f t="shared" si="2"/>
        <v>0</v>
      </c>
      <c r="M25" s="166">
        <f t="shared" si="3"/>
        <v>0</v>
      </c>
      <c r="N25" s="166">
        <f t="shared" si="4"/>
        <v>0</v>
      </c>
      <c r="O25" s="145">
        <f t="shared" si="5"/>
        <v>0</v>
      </c>
      <c r="P25" s="146">
        <f t="shared" si="6"/>
        <v>0</v>
      </c>
      <c r="Q25" s="167">
        <f t="shared" si="7"/>
        <v>0</v>
      </c>
      <c r="R25" s="167">
        <f t="shared" si="8"/>
        <v>0</v>
      </c>
      <c r="S25" s="169"/>
    </row>
    <row r="26" spans="2:19" ht="20.100000000000001" customHeight="1" x14ac:dyDescent="0.25">
      <c r="B26" s="112"/>
      <c r="C26" s="93"/>
      <c r="D26" s="92"/>
      <c r="E26" s="91"/>
      <c r="F26" s="90"/>
      <c r="G26" s="148"/>
      <c r="H26" s="149"/>
      <c r="I26" s="144"/>
      <c r="J26" s="163">
        <f t="shared" si="0"/>
        <v>0</v>
      </c>
      <c r="K26" s="165">
        <f t="shared" si="1"/>
        <v>0</v>
      </c>
      <c r="L26" s="166">
        <f t="shared" si="2"/>
        <v>0</v>
      </c>
      <c r="M26" s="166">
        <f t="shared" si="3"/>
        <v>0</v>
      </c>
      <c r="N26" s="166">
        <f t="shared" si="4"/>
        <v>0</v>
      </c>
      <c r="O26" s="145">
        <f t="shared" si="5"/>
        <v>0</v>
      </c>
      <c r="P26" s="146">
        <f t="shared" si="6"/>
        <v>0</v>
      </c>
      <c r="Q26" s="167">
        <f t="shared" si="7"/>
        <v>0</v>
      </c>
      <c r="R26" s="167">
        <f t="shared" si="8"/>
        <v>0</v>
      </c>
      <c r="S26" s="169"/>
    </row>
    <row r="27" spans="2:19" ht="20.100000000000001" customHeight="1" x14ac:dyDescent="0.25">
      <c r="B27" s="112"/>
      <c r="C27" s="93"/>
      <c r="D27" s="92"/>
      <c r="E27" s="91"/>
      <c r="F27" s="90"/>
      <c r="G27" s="148">
        <v>0</v>
      </c>
      <c r="H27" s="149">
        <v>0</v>
      </c>
      <c r="I27" s="144">
        <v>0</v>
      </c>
      <c r="J27" s="163">
        <f t="shared" si="0"/>
        <v>0</v>
      </c>
      <c r="K27" s="165">
        <f t="shared" si="1"/>
        <v>0</v>
      </c>
      <c r="L27" s="166">
        <f t="shared" si="2"/>
        <v>0</v>
      </c>
      <c r="M27" s="166">
        <f t="shared" si="3"/>
        <v>0</v>
      </c>
      <c r="N27" s="166">
        <f t="shared" si="4"/>
        <v>0</v>
      </c>
      <c r="O27" s="145">
        <f t="shared" si="5"/>
        <v>0</v>
      </c>
      <c r="P27" s="146">
        <f t="shared" si="6"/>
        <v>0</v>
      </c>
      <c r="Q27" s="167">
        <f t="shared" si="7"/>
        <v>0</v>
      </c>
      <c r="R27" s="167">
        <f t="shared" si="8"/>
        <v>0</v>
      </c>
      <c r="S27" s="169"/>
    </row>
    <row r="28" spans="2:19" ht="20.100000000000001" customHeight="1" thickBot="1" x14ac:dyDescent="0.3">
      <c r="B28" s="150"/>
      <c r="C28" s="151"/>
      <c r="D28" s="152"/>
      <c r="E28" s="153"/>
      <c r="F28" s="154"/>
      <c r="G28" s="155">
        <v>0</v>
      </c>
      <c r="H28" s="156">
        <v>0</v>
      </c>
      <c r="I28" s="157">
        <v>0</v>
      </c>
      <c r="J28" s="163">
        <f t="shared" si="0"/>
        <v>0</v>
      </c>
      <c r="K28" s="165">
        <f t="shared" si="1"/>
        <v>0</v>
      </c>
      <c r="L28" s="166">
        <f t="shared" si="2"/>
        <v>0</v>
      </c>
      <c r="M28" s="166">
        <f t="shared" si="3"/>
        <v>0</v>
      </c>
      <c r="N28" s="166">
        <f t="shared" si="4"/>
        <v>0</v>
      </c>
      <c r="O28" s="145">
        <f t="shared" si="5"/>
        <v>0</v>
      </c>
      <c r="P28" s="146">
        <f t="shared" si="6"/>
        <v>0</v>
      </c>
      <c r="Q28" s="167">
        <f t="shared" si="7"/>
        <v>0</v>
      </c>
      <c r="R28" s="167">
        <f t="shared" si="8"/>
        <v>0</v>
      </c>
      <c r="S28" s="170"/>
    </row>
    <row r="29" spans="2:19" ht="32.1" customHeight="1" thickBot="1" x14ac:dyDescent="0.3">
      <c r="B29" s="121"/>
      <c r="C29" s="122"/>
      <c r="D29" s="122"/>
      <c r="E29" s="123"/>
      <c r="F29" s="123"/>
      <c r="G29" s="147">
        <f>SUM(G19:G28)</f>
        <v>0</v>
      </c>
      <c r="H29" s="147">
        <f t="shared" ref="H29:S29" si="9">SUM(H19:H28)</f>
        <v>0</v>
      </c>
      <c r="I29" s="147">
        <f t="shared" si="9"/>
        <v>0</v>
      </c>
      <c r="J29" s="147">
        <f t="shared" si="9"/>
        <v>0</v>
      </c>
      <c r="K29" s="147">
        <f>SUM(K19:K28)</f>
        <v>0</v>
      </c>
      <c r="L29" s="173">
        <f t="shared" si="9"/>
        <v>0</v>
      </c>
      <c r="M29" s="173">
        <f t="shared" si="9"/>
        <v>0</v>
      </c>
      <c r="N29" s="173">
        <f t="shared" si="9"/>
        <v>0</v>
      </c>
      <c r="O29" s="173">
        <f>SUM(O19:O28)</f>
        <v>0</v>
      </c>
      <c r="P29" s="147">
        <f>SUM(P19:P28)</f>
        <v>0</v>
      </c>
      <c r="Q29" s="147">
        <f>SUM(Q19:Q28)</f>
        <v>0</v>
      </c>
      <c r="R29" s="147">
        <f>SUM(R19:R28)</f>
        <v>0</v>
      </c>
      <c r="S29" s="171">
        <f t="shared" si="9"/>
        <v>0</v>
      </c>
    </row>
    <row r="30" spans="2:19" ht="14.25" customHeight="1" x14ac:dyDescent="0.25">
      <c r="B30" s="97"/>
      <c r="C30" s="120"/>
      <c r="D30" s="120"/>
      <c r="E30" s="120"/>
      <c r="F30" s="120"/>
      <c r="G30" s="120"/>
      <c r="H30" s="120"/>
      <c r="I30" s="124"/>
      <c r="J30" s="120"/>
      <c r="K30" s="125"/>
      <c r="L30" s="120"/>
      <c r="M30" s="120"/>
      <c r="N30" s="120"/>
      <c r="O30" s="120"/>
      <c r="P30" s="125"/>
      <c r="Q30" s="125"/>
      <c r="R30" s="125"/>
      <c r="S30" s="125"/>
    </row>
    <row r="31" spans="2:19" ht="16.5" thickBot="1" x14ac:dyDescent="0.3">
      <c r="B31" s="97"/>
      <c r="C31" s="113" t="s">
        <v>48</v>
      </c>
      <c r="D31" s="111"/>
      <c r="E31" s="111"/>
      <c r="F31" s="100"/>
      <c r="G31" s="114"/>
      <c r="H31" s="120"/>
      <c r="I31" s="120"/>
      <c r="J31" s="120"/>
      <c r="K31" s="120"/>
      <c r="L31" s="124"/>
      <c r="M31" s="126"/>
      <c r="N31" s="126"/>
      <c r="O31" s="126"/>
      <c r="P31" s="120"/>
      <c r="Q31" s="120"/>
      <c r="R31" s="120"/>
      <c r="S31" s="120"/>
    </row>
    <row r="32" spans="2:19" ht="16.5" thickBot="1" x14ac:dyDescent="0.3">
      <c r="B32" s="97"/>
      <c r="C32" s="134" t="s">
        <v>49</v>
      </c>
      <c r="D32" s="135"/>
      <c r="E32" s="271">
        <f>+K29</f>
        <v>0</v>
      </c>
      <c r="F32" s="272"/>
      <c r="G32" s="115"/>
      <c r="H32" s="120"/>
      <c r="I32" s="110"/>
      <c r="J32" s="110"/>
      <c r="K32" s="110"/>
      <c r="L32" s="120"/>
      <c r="M32" s="120"/>
      <c r="N32" s="120"/>
      <c r="O32" s="120"/>
      <c r="P32" s="120"/>
      <c r="Q32" s="120"/>
      <c r="R32" s="120"/>
      <c r="S32" s="120"/>
    </row>
    <row r="33" spans="2:19" ht="16.5" thickBot="1" x14ac:dyDescent="0.3">
      <c r="B33" s="94"/>
      <c r="C33" s="136" t="s">
        <v>50</v>
      </c>
      <c r="D33" s="137"/>
      <c r="E33" s="273">
        <f>O29</f>
        <v>0</v>
      </c>
      <c r="F33" s="274"/>
      <c r="G33" s="115"/>
      <c r="H33" s="126"/>
      <c r="I33" s="127"/>
      <c r="J33" s="128"/>
      <c r="K33" s="127"/>
      <c r="L33" s="126"/>
      <c r="M33" s="126"/>
      <c r="N33" s="138"/>
      <c r="O33" s="126"/>
      <c r="P33" s="126"/>
      <c r="Q33" s="126"/>
      <c r="R33" s="126"/>
      <c r="S33" s="126"/>
    </row>
    <row r="34" spans="2:19" ht="16.5" thickBot="1" x14ac:dyDescent="0.3">
      <c r="B34" s="94"/>
      <c r="C34" s="139" t="s">
        <v>51</v>
      </c>
      <c r="D34" s="116"/>
      <c r="E34" s="271">
        <f>+E32-E33</f>
        <v>0</v>
      </c>
      <c r="F34" s="272"/>
      <c r="G34" s="127"/>
      <c r="H34" s="126"/>
      <c r="I34" s="127"/>
      <c r="J34" s="140"/>
      <c r="K34" s="127"/>
      <c r="L34" s="126"/>
      <c r="M34" s="126"/>
      <c r="N34" s="126"/>
      <c r="O34" s="126"/>
      <c r="P34" s="126"/>
      <c r="Q34" s="126"/>
      <c r="R34" s="126"/>
      <c r="S34" s="126"/>
    </row>
    <row r="35" spans="2:19" ht="16.5" thickBot="1" x14ac:dyDescent="0.3">
      <c r="B35" s="97"/>
      <c r="C35" s="142" t="s">
        <v>61</v>
      </c>
      <c r="D35" s="117"/>
      <c r="E35" s="279">
        <f>+Q29+R29</f>
        <v>0</v>
      </c>
      <c r="F35" s="280"/>
      <c r="H35" s="143"/>
      <c r="I35" s="143"/>
      <c r="J35" s="143"/>
      <c r="K35" s="143"/>
      <c r="M35" s="120"/>
      <c r="N35" s="120"/>
      <c r="O35" s="120"/>
      <c r="P35" s="120"/>
      <c r="Q35" s="120"/>
      <c r="R35" s="120"/>
      <c r="S35" s="120"/>
    </row>
    <row r="36" spans="2:19" ht="16.5" thickBot="1" x14ac:dyDescent="0.3">
      <c r="B36" s="94"/>
      <c r="C36" s="139"/>
      <c r="D36" s="172"/>
      <c r="E36" s="267"/>
      <c r="F36" s="268"/>
      <c r="G36" s="127"/>
      <c r="H36" s="143"/>
      <c r="I36" s="143"/>
      <c r="J36" s="141"/>
      <c r="K36" s="143"/>
      <c r="L36" s="129"/>
      <c r="M36" s="126"/>
      <c r="N36" s="126"/>
      <c r="O36" s="126"/>
      <c r="P36" s="126"/>
      <c r="Q36" s="126"/>
      <c r="R36" s="126"/>
      <c r="S36" s="126"/>
    </row>
    <row r="37" spans="2:19" ht="16.5" thickBot="1" x14ac:dyDescent="0.3">
      <c r="B37" s="97"/>
      <c r="C37" s="265" t="s">
        <v>56</v>
      </c>
      <c r="D37" s="266"/>
      <c r="E37" s="277">
        <f>+E34+E35+E36</f>
        <v>0</v>
      </c>
      <c r="F37" s="278"/>
      <c r="G37" s="127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</row>
    <row r="38" spans="2:19" x14ac:dyDescent="0.25">
      <c r="B38" s="9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</row>
    <row r="39" spans="2:19" x14ac:dyDescent="0.25">
      <c r="B39" s="9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</row>
    <row r="40" spans="2:19" x14ac:dyDescent="0.25">
      <c r="B40" s="9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18"/>
      <c r="Q40" s="118"/>
      <c r="R40" s="118"/>
      <c r="S40" s="120"/>
    </row>
    <row r="41" spans="2:19" x14ac:dyDescent="0.25">
      <c r="B41" s="97"/>
      <c r="C41" s="120"/>
      <c r="D41" s="120"/>
      <c r="G41" s="120"/>
      <c r="H41" s="120"/>
      <c r="I41" s="120"/>
      <c r="J41" s="120"/>
      <c r="K41" s="120"/>
      <c r="L41" s="120"/>
      <c r="M41" s="120"/>
      <c r="N41" s="120"/>
      <c r="O41" s="120"/>
      <c r="P41" s="118"/>
      <c r="Q41" s="118"/>
      <c r="R41" s="118"/>
      <c r="S41" s="120"/>
    </row>
    <row r="42" spans="2:19" x14ac:dyDescent="0.25">
      <c r="C42" s="127"/>
    </row>
  </sheetData>
  <mergeCells count="41">
    <mergeCell ref="D13:F13"/>
    <mergeCell ref="D7:F7"/>
    <mergeCell ref="D8:F8"/>
    <mergeCell ref="D9:F9"/>
    <mergeCell ref="D10:F10"/>
    <mergeCell ref="D12:F12"/>
    <mergeCell ref="M1:N1"/>
    <mergeCell ref="P1:S4"/>
    <mergeCell ref="D4:F4"/>
    <mergeCell ref="D5:F5"/>
    <mergeCell ref="D6:F6"/>
    <mergeCell ref="G16:K16"/>
    <mergeCell ref="G17:G18"/>
    <mergeCell ref="E37:F37"/>
    <mergeCell ref="E35:F35"/>
    <mergeCell ref="B16:B18"/>
    <mergeCell ref="C16:C18"/>
    <mergeCell ref="D16:D18"/>
    <mergeCell ref="E16:E18"/>
    <mergeCell ref="F16:F18"/>
    <mergeCell ref="C37:D37"/>
    <mergeCell ref="E36:F36"/>
    <mergeCell ref="K17:K18"/>
    <mergeCell ref="E32:F32"/>
    <mergeCell ref="E33:F33"/>
    <mergeCell ref="E34:F34"/>
    <mergeCell ref="I17:I18"/>
    <mergeCell ref="J17:J18"/>
    <mergeCell ref="H17:H18"/>
    <mergeCell ref="L16:L18"/>
    <mergeCell ref="M16:M18"/>
    <mergeCell ref="N16:N18"/>
    <mergeCell ref="R16:R18"/>
    <mergeCell ref="L11:O12"/>
    <mergeCell ref="O16:O18"/>
    <mergeCell ref="L15:O15"/>
    <mergeCell ref="P15:S15"/>
    <mergeCell ref="S16:S18"/>
    <mergeCell ref="Q16:Q18"/>
    <mergeCell ref="P14:S14"/>
    <mergeCell ref="P16:P18"/>
  </mergeCells>
  <printOptions horizontalCentered="1"/>
  <pageMargins left="0.35433070866141736" right="0.35433070866141736" top="0.39370078740157483" bottom="0.19685039370078741" header="0.31496062992125984" footer="0.31496062992125984"/>
  <pageSetup paperSize="9" scale="38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="80" zoomScaleNormal="80" workbookViewId="0">
      <selection activeCell="I9" sqref="I9"/>
    </sheetView>
  </sheetViews>
  <sheetFormatPr baseColWidth="10" defaultColWidth="11.42578125" defaultRowHeight="15.75" x14ac:dyDescent="0.25"/>
  <cols>
    <col min="1" max="1" width="1.140625" style="119" customWidth="1"/>
    <col min="2" max="2" width="4.7109375" style="101" customWidth="1"/>
    <col min="3" max="3" width="36.42578125" style="119" customWidth="1"/>
    <col min="4" max="4" width="20.42578125" style="119" customWidth="1"/>
    <col min="5" max="5" width="11.42578125" style="119" bestFit="1" customWidth="1"/>
    <col min="6" max="6" width="15" style="119" customWidth="1"/>
    <col min="7" max="7" width="15.140625" style="119" customWidth="1"/>
    <col min="8" max="8" width="15" style="119" customWidth="1"/>
    <col min="9" max="10" width="14.7109375" style="119" customWidth="1"/>
    <col min="11" max="11" width="17.28515625" style="119" customWidth="1"/>
    <col min="12" max="12" width="12.140625" style="119" customWidth="1"/>
    <col min="13" max="13" width="11.42578125" style="119" bestFit="1" customWidth="1"/>
    <col min="14" max="15" width="13" style="119" bestFit="1" customWidth="1"/>
    <col min="16" max="16" width="13.140625" style="119" bestFit="1" customWidth="1"/>
    <col min="17" max="18" width="13" style="119" customWidth="1"/>
    <col min="19" max="19" width="13" style="119" bestFit="1" customWidth="1"/>
    <col min="20" max="16384" width="11.42578125" style="119"/>
  </cols>
  <sheetData>
    <row r="1" spans="1:19" ht="31.5" x14ac:dyDescent="0.25">
      <c r="A1" s="94"/>
      <c r="B1" s="130" t="s">
        <v>67</v>
      </c>
      <c r="C1" s="95"/>
      <c r="D1" s="95"/>
      <c r="E1" s="96"/>
      <c r="F1" s="96"/>
      <c r="G1" s="96"/>
      <c r="H1" s="96"/>
      <c r="I1" s="96"/>
      <c r="J1" s="96" t="s">
        <v>1</v>
      </c>
      <c r="K1" s="96"/>
      <c r="L1" s="96" t="s">
        <v>1</v>
      </c>
      <c r="M1" s="285"/>
      <c r="N1" s="285"/>
      <c r="O1" s="97" t="s">
        <v>3</v>
      </c>
      <c r="P1" s="286" t="s">
        <v>68</v>
      </c>
      <c r="Q1" s="286"/>
      <c r="R1" s="286"/>
      <c r="S1" s="286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286"/>
      <c r="Q2" s="286"/>
      <c r="R2" s="286"/>
      <c r="S2" s="286"/>
    </row>
    <row r="3" spans="1:19" x14ac:dyDescent="0.25">
      <c r="A3" s="97"/>
      <c r="B3" s="98" t="s">
        <v>5</v>
      </c>
      <c r="C3" s="131" t="s">
        <v>6</v>
      </c>
      <c r="D3" s="99"/>
      <c r="E3" s="99"/>
      <c r="F3" s="99"/>
      <c r="G3" s="97"/>
      <c r="H3" s="97"/>
      <c r="I3" s="100"/>
      <c r="J3" s="97"/>
      <c r="K3" s="97"/>
      <c r="L3" s="97"/>
      <c r="M3" s="97"/>
      <c r="N3" s="97"/>
      <c r="O3" s="97"/>
      <c r="P3" s="286"/>
      <c r="Q3" s="286"/>
      <c r="R3" s="286"/>
      <c r="S3" s="286"/>
    </row>
    <row r="4" spans="1:19" x14ac:dyDescent="0.25">
      <c r="A4" s="97"/>
      <c r="B4" s="97"/>
      <c r="C4" s="101" t="s">
        <v>7</v>
      </c>
      <c r="D4" s="287"/>
      <c r="E4" s="288"/>
      <c r="F4" s="288"/>
      <c r="G4" s="97"/>
      <c r="H4" s="97"/>
      <c r="I4" s="97"/>
      <c r="J4" s="100"/>
      <c r="K4" s="97"/>
      <c r="L4" s="100"/>
      <c r="M4" s="97"/>
      <c r="N4" s="97"/>
      <c r="O4" s="97"/>
      <c r="P4" s="286"/>
      <c r="Q4" s="286"/>
      <c r="R4" s="286"/>
      <c r="S4" s="286"/>
    </row>
    <row r="5" spans="1:19" x14ac:dyDescent="0.25">
      <c r="A5" s="97"/>
      <c r="B5" s="97"/>
      <c r="C5" s="101" t="s">
        <v>9</v>
      </c>
      <c r="D5" s="287"/>
      <c r="E5" s="288"/>
      <c r="F5" s="288"/>
      <c r="G5" s="97"/>
      <c r="H5" s="97"/>
      <c r="I5" s="97"/>
      <c r="J5" s="102"/>
      <c r="K5" s="97"/>
      <c r="L5" s="100"/>
      <c r="M5" s="97"/>
      <c r="N5" s="97"/>
      <c r="O5" s="97"/>
      <c r="P5" s="97"/>
      <c r="Q5" s="97"/>
      <c r="R5" s="97"/>
      <c r="S5" s="97"/>
    </row>
    <row r="6" spans="1:19" x14ac:dyDescent="0.25">
      <c r="A6" s="97"/>
      <c r="B6" s="97"/>
      <c r="C6" s="101" t="s">
        <v>11</v>
      </c>
      <c r="D6" s="289"/>
      <c r="E6" s="290"/>
      <c r="F6" s="290"/>
      <c r="G6" s="97"/>
      <c r="H6" s="97"/>
      <c r="I6" s="97"/>
      <c r="J6" s="102"/>
      <c r="K6" s="97"/>
      <c r="L6" s="100"/>
      <c r="M6" s="97"/>
      <c r="N6" s="97"/>
      <c r="O6" s="97"/>
      <c r="P6" s="97"/>
      <c r="Q6" s="97"/>
      <c r="R6" s="97"/>
      <c r="S6" s="97"/>
    </row>
    <row r="7" spans="1:19" x14ac:dyDescent="0.25">
      <c r="A7" s="97"/>
      <c r="B7" s="97"/>
      <c r="C7" s="101" t="s">
        <v>13</v>
      </c>
      <c r="D7" s="289"/>
      <c r="E7" s="290"/>
      <c r="F7" s="290"/>
      <c r="G7" s="97"/>
      <c r="H7" s="97"/>
      <c r="I7" s="97"/>
      <c r="J7" s="103"/>
      <c r="K7" s="97"/>
      <c r="L7" s="100"/>
      <c r="M7" s="97"/>
      <c r="N7" s="97"/>
      <c r="O7" s="97"/>
      <c r="P7" s="97"/>
      <c r="Q7" s="97"/>
      <c r="R7" s="97"/>
      <c r="S7" s="97"/>
    </row>
    <row r="8" spans="1:19" x14ac:dyDescent="0.25">
      <c r="A8" s="97"/>
      <c r="B8" s="97"/>
      <c r="C8" s="101" t="s">
        <v>14</v>
      </c>
      <c r="D8" s="289"/>
      <c r="E8" s="290"/>
      <c r="F8" s="290"/>
      <c r="G8" s="97"/>
      <c r="H8" s="97"/>
      <c r="I8" s="97"/>
      <c r="J8" s="100"/>
      <c r="K8" s="97"/>
      <c r="L8" s="100"/>
      <c r="M8" s="97"/>
      <c r="N8" s="97"/>
      <c r="O8" s="97"/>
      <c r="P8" s="97"/>
      <c r="Q8" s="97"/>
      <c r="R8" s="97"/>
      <c r="S8" s="97"/>
    </row>
    <row r="9" spans="1:19" x14ac:dyDescent="0.25">
      <c r="A9" s="97"/>
      <c r="B9" s="97"/>
      <c r="C9" s="101" t="s">
        <v>15</v>
      </c>
      <c r="D9" s="289"/>
      <c r="E9" s="290"/>
      <c r="F9" s="290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19" ht="16.5" thickBot="1" x14ac:dyDescent="0.3">
      <c r="A10" s="97"/>
      <c r="B10" s="97"/>
      <c r="C10" s="101" t="s">
        <v>16</v>
      </c>
      <c r="D10" s="291"/>
      <c r="E10" s="290"/>
      <c r="F10" s="290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</row>
    <row r="11" spans="1:19" x14ac:dyDescent="0.25">
      <c r="A11" s="97"/>
      <c r="B11" s="98" t="s">
        <v>5</v>
      </c>
      <c r="C11" s="131" t="s">
        <v>17</v>
      </c>
      <c r="D11" s="99"/>
      <c r="E11" s="99"/>
      <c r="F11" s="99"/>
      <c r="G11" s="97"/>
      <c r="H11" s="97"/>
      <c r="I11" s="97"/>
      <c r="J11" s="97"/>
      <c r="K11" s="104"/>
      <c r="L11" s="241" t="s">
        <v>64</v>
      </c>
      <c r="M11" s="242"/>
      <c r="N11" s="242"/>
      <c r="O11" s="243"/>
      <c r="P11" s="97"/>
      <c r="Q11" s="97"/>
      <c r="R11" s="97"/>
      <c r="S11" s="97"/>
    </row>
    <row r="12" spans="1:19" ht="16.5" thickBot="1" x14ac:dyDescent="0.3">
      <c r="A12" s="97"/>
      <c r="B12" s="97"/>
      <c r="C12" s="105" t="s">
        <v>18</v>
      </c>
      <c r="D12" s="292"/>
      <c r="E12" s="293"/>
      <c r="F12" s="293"/>
      <c r="G12" s="132"/>
      <c r="H12" s="106"/>
      <c r="I12" s="106"/>
      <c r="J12" s="106"/>
      <c r="K12" s="107"/>
      <c r="L12" s="244"/>
      <c r="M12" s="245"/>
      <c r="N12" s="245"/>
      <c r="O12" s="246"/>
      <c r="P12" s="97"/>
      <c r="Q12" s="97"/>
      <c r="R12" s="97"/>
      <c r="S12" s="97"/>
    </row>
    <row r="13" spans="1:19" x14ac:dyDescent="0.25">
      <c r="A13" s="97"/>
      <c r="B13" s="97"/>
      <c r="C13" s="105" t="s">
        <v>19</v>
      </c>
      <c r="D13" s="289"/>
      <c r="E13" s="290"/>
      <c r="F13" s="290"/>
      <c r="G13" s="108"/>
      <c r="H13" s="108"/>
      <c r="I13" s="108"/>
      <c r="J13" s="108"/>
      <c r="K13" s="109"/>
      <c r="L13" s="133"/>
      <c r="M13" s="133"/>
      <c r="N13" s="133"/>
      <c r="O13" s="110"/>
      <c r="P13" s="97"/>
      <c r="Q13" s="97"/>
      <c r="R13" s="97"/>
      <c r="S13" s="97"/>
    </row>
    <row r="14" spans="1:19" ht="16.5" thickBot="1" x14ac:dyDescent="0.3">
      <c r="B14" s="97"/>
      <c r="C14" s="111"/>
      <c r="D14" s="97"/>
      <c r="E14" s="97"/>
      <c r="F14" s="97"/>
      <c r="G14" s="97"/>
      <c r="H14" s="111"/>
      <c r="I14" s="111"/>
      <c r="J14" s="106"/>
      <c r="K14" s="109"/>
      <c r="L14" s="133"/>
      <c r="M14" s="133"/>
      <c r="N14" s="133"/>
      <c r="O14" s="110"/>
      <c r="P14" s="261"/>
      <c r="Q14" s="261"/>
      <c r="R14" s="261"/>
      <c r="S14" s="261"/>
    </row>
    <row r="15" spans="1:19" ht="16.5" thickBot="1" x14ac:dyDescent="0.3">
      <c r="B15" s="97"/>
      <c r="C15" s="120"/>
      <c r="D15" s="120"/>
      <c r="E15" s="120"/>
      <c r="F15" s="120"/>
      <c r="G15" s="120"/>
      <c r="H15" s="120"/>
      <c r="I15" s="120"/>
      <c r="J15" s="120"/>
      <c r="K15" s="120"/>
      <c r="L15" s="250" t="s">
        <v>21</v>
      </c>
      <c r="M15" s="251"/>
      <c r="N15" s="251"/>
      <c r="O15" s="252"/>
      <c r="P15" s="253"/>
      <c r="Q15" s="253"/>
      <c r="R15" s="253"/>
      <c r="S15" s="254"/>
    </row>
    <row r="16" spans="1:19" ht="15.75" customHeight="1" x14ac:dyDescent="0.25">
      <c r="B16" s="281"/>
      <c r="C16" s="281" t="s">
        <v>23</v>
      </c>
      <c r="D16" s="284" t="s">
        <v>24</v>
      </c>
      <c r="E16" s="284"/>
      <c r="F16" s="284"/>
      <c r="G16" s="275" t="s">
        <v>29</v>
      </c>
      <c r="H16" s="276"/>
      <c r="I16" s="276"/>
      <c r="J16" s="276"/>
      <c r="K16" s="276"/>
      <c r="L16" s="235" t="s">
        <v>30</v>
      </c>
      <c r="M16" s="235" t="s">
        <v>31</v>
      </c>
      <c r="N16" s="235" t="s">
        <v>63</v>
      </c>
      <c r="O16" s="247" t="s">
        <v>33</v>
      </c>
      <c r="P16" s="262" t="s">
        <v>65</v>
      </c>
      <c r="Q16" s="258" t="s">
        <v>59</v>
      </c>
      <c r="R16" s="238" t="s">
        <v>60</v>
      </c>
      <c r="S16" s="255"/>
    </row>
    <row r="17" spans="2:19" ht="15" customHeight="1" x14ac:dyDescent="0.25">
      <c r="B17" s="282"/>
      <c r="C17" s="282"/>
      <c r="D17" s="269"/>
      <c r="E17" s="269"/>
      <c r="F17" s="269"/>
      <c r="G17" s="269" t="s">
        <v>17</v>
      </c>
      <c r="H17" s="269" t="s">
        <v>41</v>
      </c>
      <c r="I17" s="269" t="s">
        <v>62</v>
      </c>
      <c r="J17" s="269" t="s">
        <v>42</v>
      </c>
      <c r="K17" s="269" t="s">
        <v>46</v>
      </c>
      <c r="L17" s="236"/>
      <c r="M17" s="236"/>
      <c r="N17" s="236"/>
      <c r="O17" s="248"/>
      <c r="P17" s="263"/>
      <c r="Q17" s="259"/>
      <c r="R17" s="239"/>
      <c r="S17" s="256"/>
    </row>
    <row r="18" spans="2:19" ht="16.5" thickBot="1" x14ac:dyDescent="0.3">
      <c r="B18" s="283"/>
      <c r="C18" s="283"/>
      <c r="D18" s="270"/>
      <c r="E18" s="270"/>
      <c r="F18" s="270"/>
      <c r="G18" s="270"/>
      <c r="H18" s="270"/>
      <c r="I18" s="270"/>
      <c r="J18" s="270"/>
      <c r="K18" s="270"/>
      <c r="L18" s="237"/>
      <c r="M18" s="237"/>
      <c r="N18" s="237"/>
      <c r="O18" s="249"/>
      <c r="P18" s="264"/>
      <c r="Q18" s="260"/>
      <c r="R18" s="240"/>
      <c r="S18" s="257"/>
    </row>
    <row r="19" spans="2:19" ht="20.100000000000001" customHeight="1" x14ac:dyDescent="0.25">
      <c r="B19" s="158"/>
      <c r="C19" s="159"/>
      <c r="D19" s="160"/>
      <c r="E19" s="161"/>
      <c r="F19" s="162"/>
      <c r="G19" s="163"/>
      <c r="H19" s="164"/>
      <c r="I19" s="165">
        <v>0</v>
      </c>
      <c r="J19" s="163">
        <f>+SUM(G19:I19)*0.0833</f>
        <v>0</v>
      </c>
      <c r="K19" s="165">
        <f>+J19+I19+H19+G19</f>
        <v>0</v>
      </c>
      <c r="L19" s="166">
        <f>+K19*0.11</f>
        <v>0</v>
      </c>
      <c r="M19" s="166">
        <f>+K19*0.03</f>
        <v>0</v>
      </c>
      <c r="N19" s="166">
        <f>+K19*0.03</f>
        <v>0</v>
      </c>
      <c r="O19" s="145">
        <f>SUM(L19:N19)</f>
        <v>0</v>
      </c>
      <c r="P19" s="146">
        <f>+K19-O19</f>
        <v>0</v>
      </c>
      <c r="Q19" s="167">
        <f>+K19*0.05</f>
        <v>0</v>
      </c>
      <c r="R19" s="167">
        <f>+Q19*0.0833</f>
        <v>0</v>
      </c>
      <c r="S19" s="168"/>
    </row>
    <row r="20" spans="2:19" ht="20.100000000000001" customHeight="1" x14ac:dyDescent="0.25">
      <c r="B20" s="112"/>
      <c r="C20" s="93"/>
      <c r="D20" s="92"/>
      <c r="E20" s="91"/>
      <c r="F20" s="90"/>
      <c r="G20" s="148">
        <v>0</v>
      </c>
      <c r="H20" s="149">
        <v>0</v>
      </c>
      <c r="I20" s="144">
        <v>0</v>
      </c>
      <c r="J20" s="163">
        <f t="shared" ref="J20:J28" si="0">+SUM(G20:I20)*0.0833</f>
        <v>0</v>
      </c>
      <c r="K20" s="165">
        <f t="shared" ref="K20:K28" si="1">+J20+I20+H20+G20</f>
        <v>0</v>
      </c>
      <c r="L20" s="166">
        <f t="shared" ref="L20:L28" si="2">+K20*0.11</f>
        <v>0</v>
      </c>
      <c r="M20" s="166">
        <f t="shared" ref="M20:M28" si="3">+K20*0.03</f>
        <v>0</v>
      </c>
      <c r="N20" s="166">
        <f t="shared" ref="N20:N28" si="4">+K20*0.03</f>
        <v>0</v>
      </c>
      <c r="O20" s="145">
        <f t="shared" ref="O20:O28" si="5">SUM(L20:N20)</f>
        <v>0</v>
      </c>
      <c r="P20" s="146">
        <f t="shared" ref="P20:P28" si="6">+K20-O20</f>
        <v>0</v>
      </c>
      <c r="Q20" s="167">
        <f t="shared" ref="Q20:Q28" si="7">+K20*0.05</f>
        <v>0</v>
      </c>
      <c r="R20" s="167">
        <f t="shared" ref="R20:R28" si="8">+Q20*0.0833</f>
        <v>0</v>
      </c>
      <c r="S20" s="169"/>
    </row>
    <row r="21" spans="2:19" ht="20.100000000000001" customHeight="1" x14ac:dyDescent="0.25">
      <c r="B21" s="112"/>
      <c r="C21" s="93"/>
      <c r="D21" s="92"/>
      <c r="E21" s="91"/>
      <c r="F21" s="90"/>
      <c r="G21" s="148"/>
      <c r="H21" s="149"/>
      <c r="I21" s="144"/>
      <c r="J21" s="163">
        <f t="shared" si="0"/>
        <v>0</v>
      </c>
      <c r="K21" s="165">
        <f t="shared" si="1"/>
        <v>0</v>
      </c>
      <c r="L21" s="166">
        <f t="shared" si="2"/>
        <v>0</v>
      </c>
      <c r="M21" s="166">
        <f t="shared" si="3"/>
        <v>0</v>
      </c>
      <c r="N21" s="166">
        <f t="shared" si="4"/>
        <v>0</v>
      </c>
      <c r="O21" s="145">
        <f t="shared" si="5"/>
        <v>0</v>
      </c>
      <c r="P21" s="146">
        <f t="shared" si="6"/>
        <v>0</v>
      </c>
      <c r="Q21" s="167">
        <f t="shared" si="7"/>
        <v>0</v>
      </c>
      <c r="R21" s="167">
        <f t="shared" si="8"/>
        <v>0</v>
      </c>
      <c r="S21" s="169"/>
    </row>
    <row r="22" spans="2:19" ht="20.100000000000001" customHeight="1" x14ac:dyDescent="0.25">
      <c r="B22" s="112"/>
      <c r="C22" s="93"/>
      <c r="D22" s="92"/>
      <c r="E22" s="91"/>
      <c r="F22" s="90"/>
      <c r="G22" s="148"/>
      <c r="H22" s="149"/>
      <c r="I22" s="144"/>
      <c r="J22" s="163">
        <f t="shared" si="0"/>
        <v>0</v>
      </c>
      <c r="K22" s="165">
        <f t="shared" si="1"/>
        <v>0</v>
      </c>
      <c r="L22" s="166">
        <f t="shared" si="2"/>
        <v>0</v>
      </c>
      <c r="M22" s="166">
        <f t="shared" si="3"/>
        <v>0</v>
      </c>
      <c r="N22" s="166">
        <f t="shared" si="4"/>
        <v>0</v>
      </c>
      <c r="O22" s="145">
        <f t="shared" si="5"/>
        <v>0</v>
      </c>
      <c r="P22" s="146">
        <f t="shared" si="6"/>
        <v>0</v>
      </c>
      <c r="Q22" s="167">
        <f t="shared" si="7"/>
        <v>0</v>
      </c>
      <c r="R22" s="167">
        <f t="shared" si="8"/>
        <v>0</v>
      </c>
      <c r="S22" s="169"/>
    </row>
    <row r="23" spans="2:19" ht="20.100000000000001" customHeight="1" x14ac:dyDescent="0.25">
      <c r="B23" s="112"/>
      <c r="C23" s="93"/>
      <c r="D23" s="92"/>
      <c r="E23" s="91"/>
      <c r="F23" s="90"/>
      <c r="G23" s="148"/>
      <c r="H23" s="149"/>
      <c r="I23" s="144"/>
      <c r="J23" s="163">
        <f t="shared" si="0"/>
        <v>0</v>
      </c>
      <c r="K23" s="165">
        <f t="shared" si="1"/>
        <v>0</v>
      </c>
      <c r="L23" s="166">
        <f t="shared" si="2"/>
        <v>0</v>
      </c>
      <c r="M23" s="166">
        <f t="shared" si="3"/>
        <v>0</v>
      </c>
      <c r="N23" s="166">
        <f t="shared" si="4"/>
        <v>0</v>
      </c>
      <c r="O23" s="145">
        <f t="shared" si="5"/>
        <v>0</v>
      </c>
      <c r="P23" s="146">
        <f t="shared" si="6"/>
        <v>0</v>
      </c>
      <c r="Q23" s="167">
        <f t="shared" si="7"/>
        <v>0</v>
      </c>
      <c r="R23" s="167">
        <f t="shared" si="8"/>
        <v>0</v>
      </c>
      <c r="S23" s="169"/>
    </row>
    <row r="24" spans="2:19" ht="20.100000000000001" customHeight="1" x14ac:dyDescent="0.25">
      <c r="B24" s="112"/>
      <c r="C24" s="93"/>
      <c r="D24" s="92"/>
      <c r="E24" s="91"/>
      <c r="F24" s="90"/>
      <c r="G24" s="148"/>
      <c r="H24" s="149"/>
      <c r="I24" s="144"/>
      <c r="J24" s="163">
        <f t="shared" si="0"/>
        <v>0</v>
      </c>
      <c r="K24" s="165">
        <f t="shared" si="1"/>
        <v>0</v>
      </c>
      <c r="L24" s="166">
        <f t="shared" si="2"/>
        <v>0</v>
      </c>
      <c r="M24" s="166">
        <f t="shared" si="3"/>
        <v>0</v>
      </c>
      <c r="N24" s="166">
        <f t="shared" si="4"/>
        <v>0</v>
      </c>
      <c r="O24" s="145">
        <f t="shared" si="5"/>
        <v>0</v>
      </c>
      <c r="P24" s="146">
        <f t="shared" si="6"/>
        <v>0</v>
      </c>
      <c r="Q24" s="167">
        <f t="shared" si="7"/>
        <v>0</v>
      </c>
      <c r="R24" s="167">
        <f t="shared" si="8"/>
        <v>0</v>
      </c>
      <c r="S24" s="169"/>
    </row>
    <row r="25" spans="2:19" ht="20.100000000000001" customHeight="1" x14ac:dyDescent="0.25">
      <c r="B25" s="112"/>
      <c r="C25" s="93"/>
      <c r="D25" s="92"/>
      <c r="E25" s="91"/>
      <c r="F25" s="90"/>
      <c r="G25" s="148"/>
      <c r="H25" s="149"/>
      <c r="I25" s="144"/>
      <c r="J25" s="163">
        <f t="shared" si="0"/>
        <v>0</v>
      </c>
      <c r="K25" s="165">
        <f t="shared" si="1"/>
        <v>0</v>
      </c>
      <c r="L25" s="166">
        <f t="shared" si="2"/>
        <v>0</v>
      </c>
      <c r="M25" s="166">
        <f t="shared" si="3"/>
        <v>0</v>
      </c>
      <c r="N25" s="166">
        <f t="shared" si="4"/>
        <v>0</v>
      </c>
      <c r="O25" s="145">
        <f t="shared" si="5"/>
        <v>0</v>
      </c>
      <c r="P25" s="146">
        <f t="shared" si="6"/>
        <v>0</v>
      </c>
      <c r="Q25" s="167">
        <f t="shared" si="7"/>
        <v>0</v>
      </c>
      <c r="R25" s="167">
        <f t="shared" si="8"/>
        <v>0</v>
      </c>
      <c r="S25" s="169"/>
    </row>
    <row r="26" spans="2:19" ht="20.100000000000001" customHeight="1" x14ac:dyDescent="0.25">
      <c r="B26" s="112"/>
      <c r="C26" s="93"/>
      <c r="D26" s="92"/>
      <c r="E26" s="91"/>
      <c r="F26" s="90"/>
      <c r="G26" s="148"/>
      <c r="H26" s="149"/>
      <c r="I26" s="144"/>
      <c r="J26" s="163">
        <f t="shared" si="0"/>
        <v>0</v>
      </c>
      <c r="K26" s="165">
        <f t="shared" si="1"/>
        <v>0</v>
      </c>
      <c r="L26" s="166">
        <f t="shared" si="2"/>
        <v>0</v>
      </c>
      <c r="M26" s="166">
        <f t="shared" si="3"/>
        <v>0</v>
      </c>
      <c r="N26" s="166">
        <f t="shared" si="4"/>
        <v>0</v>
      </c>
      <c r="O26" s="145">
        <f t="shared" si="5"/>
        <v>0</v>
      </c>
      <c r="P26" s="146">
        <f t="shared" si="6"/>
        <v>0</v>
      </c>
      <c r="Q26" s="167">
        <f t="shared" si="7"/>
        <v>0</v>
      </c>
      <c r="R26" s="167">
        <f t="shared" si="8"/>
        <v>0</v>
      </c>
      <c r="S26" s="169"/>
    </row>
    <row r="27" spans="2:19" ht="20.100000000000001" customHeight="1" x14ac:dyDescent="0.25">
      <c r="B27" s="112"/>
      <c r="C27" s="93"/>
      <c r="D27" s="92"/>
      <c r="E27" s="91"/>
      <c r="F27" s="90"/>
      <c r="G27" s="148">
        <v>0</v>
      </c>
      <c r="H27" s="149">
        <v>0</v>
      </c>
      <c r="I27" s="144">
        <v>0</v>
      </c>
      <c r="J27" s="163">
        <f t="shared" si="0"/>
        <v>0</v>
      </c>
      <c r="K27" s="165">
        <f t="shared" si="1"/>
        <v>0</v>
      </c>
      <c r="L27" s="166">
        <f t="shared" si="2"/>
        <v>0</v>
      </c>
      <c r="M27" s="166">
        <f t="shared" si="3"/>
        <v>0</v>
      </c>
      <c r="N27" s="166">
        <f t="shared" si="4"/>
        <v>0</v>
      </c>
      <c r="O27" s="145">
        <f t="shared" si="5"/>
        <v>0</v>
      </c>
      <c r="P27" s="146">
        <f t="shared" si="6"/>
        <v>0</v>
      </c>
      <c r="Q27" s="167">
        <f t="shared" si="7"/>
        <v>0</v>
      </c>
      <c r="R27" s="167">
        <f t="shared" si="8"/>
        <v>0</v>
      </c>
      <c r="S27" s="169"/>
    </row>
    <row r="28" spans="2:19" ht="20.100000000000001" customHeight="1" thickBot="1" x14ac:dyDescent="0.3">
      <c r="B28" s="150"/>
      <c r="C28" s="151"/>
      <c r="D28" s="152"/>
      <c r="E28" s="153"/>
      <c r="F28" s="154"/>
      <c r="G28" s="155">
        <v>0</v>
      </c>
      <c r="H28" s="156">
        <v>0</v>
      </c>
      <c r="I28" s="157">
        <v>0</v>
      </c>
      <c r="J28" s="163">
        <f t="shared" si="0"/>
        <v>0</v>
      </c>
      <c r="K28" s="165">
        <f t="shared" si="1"/>
        <v>0</v>
      </c>
      <c r="L28" s="166">
        <f t="shared" si="2"/>
        <v>0</v>
      </c>
      <c r="M28" s="166">
        <f t="shared" si="3"/>
        <v>0</v>
      </c>
      <c r="N28" s="166">
        <f t="shared" si="4"/>
        <v>0</v>
      </c>
      <c r="O28" s="145">
        <f t="shared" si="5"/>
        <v>0</v>
      </c>
      <c r="P28" s="146">
        <f t="shared" si="6"/>
        <v>0</v>
      </c>
      <c r="Q28" s="167">
        <f t="shared" si="7"/>
        <v>0</v>
      </c>
      <c r="R28" s="167">
        <f t="shared" si="8"/>
        <v>0</v>
      </c>
      <c r="S28" s="170"/>
    </row>
    <row r="29" spans="2:19" ht="32.1" customHeight="1" thickBot="1" x14ac:dyDescent="0.3">
      <c r="B29" s="121"/>
      <c r="C29" s="122"/>
      <c r="D29" s="122"/>
      <c r="E29" s="123"/>
      <c r="F29" s="123"/>
      <c r="G29" s="147">
        <f>SUM(G19:G28)</f>
        <v>0</v>
      </c>
      <c r="H29" s="147">
        <f t="shared" ref="H29:S29" si="9">SUM(H19:H28)</f>
        <v>0</v>
      </c>
      <c r="I29" s="147">
        <f t="shared" si="9"/>
        <v>0</v>
      </c>
      <c r="J29" s="147">
        <f t="shared" si="9"/>
        <v>0</v>
      </c>
      <c r="K29" s="147">
        <f>SUM(K19:K28)</f>
        <v>0</v>
      </c>
      <c r="L29" s="173">
        <f t="shared" si="9"/>
        <v>0</v>
      </c>
      <c r="M29" s="173">
        <f t="shared" si="9"/>
        <v>0</v>
      </c>
      <c r="N29" s="173">
        <f t="shared" si="9"/>
        <v>0</v>
      </c>
      <c r="O29" s="173">
        <f>SUM(O19:O28)</f>
        <v>0</v>
      </c>
      <c r="P29" s="147">
        <f>SUM(P19:P28)</f>
        <v>0</v>
      </c>
      <c r="Q29" s="147">
        <f>SUM(Q19:Q28)</f>
        <v>0</v>
      </c>
      <c r="R29" s="147">
        <f>SUM(R19:R28)</f>
        <v>0</v>
      </c>
      <c r="S29" s="171">
        <f t="shared" si="9"/>
        <v>0</v>
      </c>
    </row>
    <row r="30" spans="2:19" ht="14.25" customHeight="1" x14ac:dyDescent="0.25">
      <c r="B30" s="97"/>
      <c r="C30" s="120"/>
      <c r="D30" s="120"/>
      <c r="E30" s="120"/>
      <c r="F30" s="120"/>
      <c r="G30" s="120"/>
      <c r="H30" s="120"/>
      <c r="I30" s="124"/>
      <c r="J30" s="120"/>
      <c r="K30" s="174"/>
      <c r="L30" s="120"/>
      <c r="M30" s="120"/>
      <c r="N30" s="120"/>
      <c r="O30" s="120"/>
      <c r="P30" s="174"/>
      <c r="Q30" s="174"/>
      <c r="R30" s="174"/>
      <c r="S30" s="174"/>
    </row>
    <row r="31" spans="2:19" ht="16.5" thickBot="1" x14ac:dyDescent="0.3">
      <c r="B31" s="97"/>
      <c r="C31" s="113" t="s">
        <v>48</v>
      </c>
      <c r="D31" s="111"/>
      <c r="E31" s="111"/>
      <c r="F31" s="100"/>
      <c r="G31" s="114"/>
      <c r="H31" s="120"/>
      <c r="I31" s="120"/>
      <c r="J31" s="120"/>
      <c r="K31" s="120"/>
      <c r="L31" s="124"/>
      <c r="M31" s="126"/>
      <c r="N31" s="126"/>
      <c r="O31" s="126"/>
      <c r="P31" s="120"/>
      <c r="Q31" s="120"/>
      <c r="R31" s="120"/>
      <c r="S31" s="120"/>
    </row>
    <row r="32" spans="2:19" ht="16.5" thickBot="1" x14ac:dyDescent="0.3">
      <c r="B32" s="97"/>
      <c r="C32" s="134" t="s">
        <v>49</v>
      </c>
      <c r="D32" s="135"/>
      <c r="E32" s="271">
        <f>+K29</f>
        <v>0</v>
      </c>
      <c r="F32" s="272"/>
      <c r="G32" s="115"/>
      <c r="H32" s="120"/>
      <c r="I32" s="110"/>
      <c r="J32" s="110"/>
      <c r="K32" s="110"/>
      <c r="L32" s="120"/>
      <c r="M32" s="120"/>
      <c r="N32" s="120"/>
      <c r="O32" s="120"/>
      <c r="P32" s="120"/>
      <c r="Q32" s="120"/>
      <c r="R32" s="120"/>
      <c r="S32" s="120"/>
    </row>
    <row r="33" spans="2:19" ht="16.5" thickBot="1" x14ac:dyDescent="0.3">
      <c r="B33" s="94"/>
      <c r="C33" s="136" t="s">
        <v>50</v>
      </c>
      <c r="D33" s="137"/>
      <c r="E33" s="273">
        <f>O29</f>
        <v>0</v>
      </c>
      <c r="F33" s="274"/>
      <c r="G33" s="115"/>
      <c r="H33" s="126"/>
      <c r="I33" s="127"/>
      <c r="J33" s="128"/>
      <c r="K33" s="127"/>
      <c r="L33" s="126"/>
      <c r="M33" s="126"/>
      <c r="N33" s="138"/>
      <c r="O33" s="126"/>
      <c r="P33" s="126"/>
      <c r="Q33" s="126"/>
      <c r="R33" s="126"/>
      <c r="S33" s="126"/>
    </row>
    <row r="34" spans="2:19" ht="16.5" thickBot="1" x14ac:dyDescent="0.3">
      <c r="B34" s="94"/>
      <c r="C34" s="139" t="s">
        <v>51</v>
      </c>
      <c r="D34" s="116"/>
      <c r="E34" s="271">
        <f>+E32-E33</f>
        <v>0</v>
      </c>
      <c r="F34" s="272"/>
      <c r="G34" s="127"/>
      <c r="H34" s="126"/>
      <c r="I34" s="127"/>
      <c r="J34" s="140"/>
      <c r="K34" s="127"/>
      <c r="L34" s="126"/>
      <c r="M34" s="126"/>
      <c r="N34" s="126"/>
      <c r="O34" s="126"/>
      <c r="P34" s="126"/>
      <c r="Q34" s="126"/>
      <c r="R34" s="126"/>
      <c r="S34" s="126"/>
    </row>
    <row r="35" spans="2:19" ht="16.5" thickBot="1" x14ac:dyDescent="0.3">
      <c r="B35" s="97"/>
      <c r="C35" s="142" t="s">
        <v>61</v>
      </c>
      <c r="D35" s="117"/>
      <c r="E35" s="279">
        <f>+Q29+R29</f>
        <v>0</v>
      </c>
      <c r="F35" s="280"/>
      <c r="H35" s="143"/>
      <c r="I35" s="143"/>
      <c r="J35" s="143"/>
      <c r="K35" s="143"/>
      <c r="M35" s="120"/>
      <c r="N35" s="120"/>
      <c r="O35" s="120"/>
      <c r="P35" s="120"/>
      <c r="Q35" s="120"/>
      <c r="R35" s="120"/>
      <c r="S35" s="120"/>
    </row>
    <row r="36" spans="2:19" ht="16.5" thickBot="1" x14ac:dyDescent="0.3">
      <c r="B36" s="94"/>
      <c r="C36" s="139"/>
      <c r="D36" s="172"/>
      <c r="E36" s="267"/>
      <c r="F36" s="268"/>
      <c r="G36" s="127"/>
      <c r="H36" s="143"/>
      <c r="I36" s="143"/>
      <c r="J36" s="141"/>
      <c r="K36" s="143"/>
      <c r="L36" s="129"/>
      <c r="M36" s="126"/>
      <c r="N36" s="126"/>
      <c r="O36" s="126"/>
      <c r="P36" s="126"/>
      <c r="Q36" s="126"/>
      <c r="R36" s="126"/>
      <c r="S36" s="126"/>
    </row>
    <row r="37" spans="2:19" ht="16.5" thickBot="1" x14ac:dyDescent="0.3">
      <c r="B37" s="97"/>
      <c r="C37" s="265" t="s">
        <v>56</v>
      </c>
      <c r="D37" s="266"/>
      <c r="E37" s="277">
        <f>+E34+E35+E36</f>
        <v>0</v>
      </c>
      <c r="F37" s="278"/>
      <c r="G37" s="127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</row>
    <row r="38" spans="2:19" x14ac:dyDescent="0.25">
      <c r="B38" s="9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</row>
    <row r="39" spans="2:19" x14ac:dyDescent="0.25">
      <c r="B39" s="9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</row>
    <row r="40" spans="2:19" x14ac:dyDescent="0.25">
      <c r="B40" s="9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18"/>
      <c r="Q40" s="118"/>
      <c r="R40" s="118"/>
      <c r="S40" s="120"/>
    </row>
    <row r="41" spans="2:19" x14ac:dyDescent="0.25">
      <c r="B41" s="97"/>
      <c r="C41" s="120"/>
      <c r="D41" s="120"/>
      <c r="G41" s="120"/>
      <c r="H41" s="120"/>
      <c r="I41" s="120"/>
      <c r="J41" s="120"/>
      <c r="K41" s="120"/>
      <c r="L41" s="120"/>
      <c r="M41" s="120"/>
      <c r="N41" s="120"/>
      <c r="O41" s="120"/>
      <c r="P41" s="118"/>
      <c r="Q41" s="118"/>
      <c r="R41" s="118"/>
      <c r="S41" s="120"/>
    </row>
    <row r="42" spans="2:19" x14ac:dyDescent="0.25">
      <c r="C42" s="127"/>
    </row>
  </sheetData>
  <mergeCells count="41">
    <mergeCell ref="D13:F13"/>
    <mergeCell ref="M1:N1"/>
    <mergeCell ref="P1:S4"/>
    <mergeCell ref="D4:F4"/>
    <mergeCell ref="D5:F5"/>
    <mergeCell ref="D6:F6"/>
    <mergeCell ref="D7:F7"/>
    <mergeCell ref="D8:F8"/>
    <mergeCell ref="D9:F9"/>
    <mergeCell ref="D10:F10"/>
    <mergeCell ref="L11:O12"/>
    <mergeCell ref="D12:F12"/>
    <mergeCell ref="P14:S14"/>
    <mergeCell ref="L15:O15"/>
    <mergeCell ref="P15:S15"/>
    <mergeCell ref="B16:B18"/>
    <mergeCell ref="C16:C18"/>
    <mergeCell ref="D16:D18"/>
    <mergeCell ref="E16:E18"/>
    <mergeCell ref="F16:F18"/>
    <mergeCell ref="G16:K16"/>
    <mergeCell ref="L16:L18"/>
    <mergeCell ref="C37:D37"/>
    <mergeCell ref="E37:F37"/>
    <mergeCell ref="S16:S18"/>
    <mergeCell ref="G17:G18"/>
    <mergeCell ref="H17:H18"/>
    <mergeCell ref="I17:I18"/>
    <mergeCell ref="J17:J18"/>
    <mergeCell ref="K17:K18"/>
    <mergeCell ref="M16:M18"/>
    <mergeCell ref="N16:N18"/>
    <mergeCell ref="O16:O18"/>
    <mergeCell ref="P16:P18"/>
    <mergeCell ref="Q16:Q18"/>
    <mergeCell ref="R16:R18"/>
    <mergeCell ref="E32:F32"/>
    <mergeCell ref="E33:F33"/>
    <mergeCell ref="E34:F34"/>
    <mergeCell ref="E35:F35"/>
    <mergeCell ref="E36:F36"/>
  </mergeCells>
  <printOptions horizontalCentered="1"/>
  <pageMargins left="0.35433070866141736" right="0.35433070866141736" top="0.39370078740157483" bottom="0.19685039370078741" header="0.31496062992125984" footer="0.31496062992125984"/>
  <pageSetup paperSize="9" scale="3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Bolos  OSA 1ra Q oct MENORES</vt:lpstr>
      <vt:lpstr>Bolos NO OSA</vt:lpstr>
      <vt:lpstr>CONTRATOS</vt:lpstr>
      <vt:lpstr>'Bolos  OSA 1ra Q oct MENORES'!Área_de_impresión</vt:lpstr>
      <vt:lpstr>'Bolos NO OSA'!Área_de_impresión</vt:lpstr>
      <vt:lpstr>CONTRATOS!Área_de_impresión</vt:lpstr>
      <vt:lpstr>'Bolos  OSA 1ra Q oct MENORES'!Títulos_a_imprimir</vt:lpstr>
      <vt:lpstr>'Bolos NO OSA'!Títulos_a_imprimir</vt:lpstr>
      <vt:lpstr>CONTRATOS!Títulos_a_imprimir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Maria Belen Cespedes</cp:lastModifiedBy>
  <cp:revision/>
  <cp:lastPrinted>2018-11-13T16:10:13Z</cp:lastPrinted>
  <dcterms:created xsi:type="dcterms:W3CDTF">2016-08-18T16:29:53Z</dcterms:created>
  <dcterms:modified xsi:type="dcterms:W3CDTF">2026-08-28T13:53:20Z</dcterms:modified>
</cp:coreProperties>
</file>