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00" windowHeight="7755"/>
  </bookViews>
  <sheets>
    <sheet name="OSA" sheetId="5" r:id="rId1"/>
    <sheet name="NO OSA" sheetId="1" r:id="rId2"/>
    <sheet name="Menores" sheetId="2" r:id="rId3"/>
    <sheet name="JUBILADOS" sheetId="3" r:id="rId4"/>
  </sheets>
  <externalReferences>
    <externalReference r:id="rId5"/>
  </externalReferences>
  <definedNames>
    <definedName name="_xlnm.Print_Area" localSheetId="1">'NO OSA'!$A$1:$Y$49</definedName>
    <definedName name="Empleados">[1]Empleados!$A:$A</definedName>
    <definedName name="NOMBRES" localSheetId="0">#REF!</definedName>
    <definedName name="NOMBRES">#REF!</definedName>
  </definedNames>
  <calcPr calcId="145621"/>
</workbook>
</file>

<file path=xl/calcChain.xml><?xml version="1.0" encoding="utf-8"?>
<calcChain xmlns="http://schemas.openxmlformats.org/spreadsheetml/2006/main">
  <c r="E48" i="1" l="1"/>
  <c r="Q20" i="3" l="1"/>
  <c r="Q21" i="3"/>
  <c r="Q22" i="3"/>
  <c r="Q23" i="3"/>
  <c r="Q24" i="3"/>
  <c r="Q25" i="3"/>
  <c r="Q26" i="3"/>
  <c r="Q27" i="3"/>
  <c r="Q28" i="3"/>
  <c r="Q29" i="3"/>
  <c r="Q30" i="3"/>
  <c r="Q31" i="3"/>
  <c r="Q32" i="3"/>
  <c r="Q19" i="3"/>
  <c r="P19" i="3"/>
  <c r="N33" i="3"/>
  <c r="M33" i="3"/>
  <c r="K33" i="3"/>
  <c r="I33" i="3"/>
  <c r="H33" i="3"/>
  <c r="G33" i="3"/>
  <c r="F33" i="3"/>
  <c r="E33" i="3"/>
  <c r="S32" i="3"/>
  <c r="T32" i="3" s="1"/>
  <c r="P32" i="3"/>
  <c r="J32" i="3"/>
  <c r="O32" i="3" s="1"/>
  <c r="S31" i="3"/>
  <c r="T31" i="3" s="1"/>
  <c r="P31" i="3"/>
  <c r="J31" i="3"/>
  <c r="U31" i="3" s="1"/>
  <c r="S30" i="3"/>
  <c r="T30" i="3" s="1"/>
  <c r="P30" i="3"/>
  <c r="J30" i="3"/>
  <c r="U30" i="3" s="1"/>
  <c r="S29" i="3"/>
  <c r="T29" i="3" s="1"/>
  <c r="P29" i="3"/>
  <c r="J29" i="3"/>
  <c r="U29" i="3" s="1"/>
  <c r="S28" i="3"/>
  <c r="T28" i="3" s="1"/>
  <c r="P28" i="3"/>
  <c r="J28" i="3"/>
  <c r="O28" i="3" s="1"/>
  <c r="S27" i="3"/>
  <c r="T27" i="3" s="1"/>
  <c r="P27" i="3"/>
  <c r="J27" i="3"/>
  <c r="U27" i="3" s="1"/>
  <c r="S26" i="3"/>
  <c r="T26" i="3" s="1"/>
  <c r="P26" i="3"/>
  <c r="J26" i="3"/>
  <c r="U26" i="3" s="1"/>
  <c r="S25" i="3"/>
  <c r="T25" i="3" s="1"/>
  <c r="P25" i="3"/>
  <c r="J25" i="3"/>
  <c r="U25" i="3" s="1"/>
  <c r="S24" i="3"/>
  <c r="T24" i="3" s="1"/>
  <c r="P24" i="3"/>
  <c r="J24" i="3"/>
  <c r="O24" i="3" s="1"/>
  <c r="S23" i="3"/>
  <c r="T23" i="3" s="1"/>
  <c r="P23" i="3"/>
  <c r="J23" i="3"/>
  <c r="U23" i="3" s="1"/>
  <c r="S22" i="3"/>
  <c r="T22" i="3" s="1"/>
  <c r="P22" i="3"/>
  <c r="J22" i="3"/>
  <c r="U22" i="3" s="1"/>
  <c r="S21" i="3"/>
  <c r="T21" i="3" s="1"/>
  <c r="P21" i="3"/>
  <c r="J21" i="3"/>
  <c r="U21" i="3" s="1"/>
  <c r="S20" i="3"/>
  <c r="T20" i="3" s="1"/>
  <c r="P20" i="3"/>
  <c r="J20" i="3"/>
  <c r="O20" i="3" s="1"/>
  <c r="S19" i="3"/>
  <c r="J19" i="3"/>
  <c r="O19" i="3" s="1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P20" i="2"/>
  <c r="S20" i="2" s="1"/>
  <c r="P21" i="2"/>
  <c r="P22" i="2"/>
  <c r="S22" i="2" s="1"/>
  <c r="P23" i="2"/>
  <c r="S23" i="2" s="1"/>
  <c r="P24" i="2"/>
  <c r="S24" i="2" s="1"/>
  <c r="P25" i="2"/>
  <c r="P26" i="2"/>
  <c r="S26" i="2" s="1"/>
  <c r="P27" i="2"/>
  <c r="S27" i="2" s="1"/>
  <c r="P28" i="2"/>
  <c r="S28" i="2" s="1"/>
  <c r="P29" i="2"/>
  <c r="P30" i="2"/>
  <c r="S30" i="2" s="1"/>
  <c r="P31" i="2"/>
  <c r="S31" i="2" s="1"/>
  <c r="P32" i="2"/>
  <c r="S32" i="2" s="1"/>
  <c r="Q19" i="2"/>
  <c r="S19" i="2" s="1"/>
  <c r="P19" i="2"/>
  <c r="E43" i="5"/>
  <c r="L33" i="5"/>
  <c r="R20" i="3" l="1"/>
  <c r="R24" i="3"/>
  <c r="R28" i="3"/>
  <c r="R32" i="3"/>
  <c r="O21" i="3"/>
  <c r="S33" i="3"/>
  <c r="P33" i="3"/>
  <c r="O23" i="3"/>
  <c r="R23" i="3" s="1"/>
  <c r="O25" i="3"/>
  <c r="R25" i="3" s="1"/>
  <c r="O31" i="3"/>
  <c r="R31" i="3" s="1"/>
  <c r="E40" i="3"/>
  <c r="E41" i="3" s="1"/>
  <c r="J33" i="3"/>
  <c r="E36" i="3" s="1"/>
  <c r="T19" i="3"/>
  <c r="O27" i="3"/>
  <c r="R27" i="3" s="1"/>
  <c r="O29" i="3"/>
  <c r="R29" i="3" s="1"/>
  <c r="T33" i="3"/>
  <c r="U19" i="3"/>
  <c r="O22" i="3"/>
  <c r="R22" i="3" s="1"/>
  <c r="O26" i="3"/>
  <c r="O30" i="3"/>
  <c r="U24" i="3"/>
  <c r="U28" i="3"/>
  <c r="U32" i="3"/>
  <c r="U20" i="3"/>
  <c r="S29" i="2"/>
  <c r="S25" i="2"/>
  <c r="S21" i="2"/>
  <c r="N33" i="5"/>
  <c r="M33" i="5"/>
  <c r="K33" i="5"/>
  <c r="I33" i="5"/>
  <c r="H33" i="5"/>
  <c r="G33" i="5"/>
  <c r="F33" i="5"/>
  <c r="E33" i="5"/>
  <c r="U32" i="5"/>
  <c r="V32" i="5" s="1"/>
  <c r="J32" i="5"/>
  <c r="U31" i="5"/>
  <c r="V31" i="5" s="1"/>
  <c r="J31" i="5"/>
  <c r="U30" i="5"/>
  <c r="V30" i="5" s="1"/>
  <c r="J30" i="5"/>
  <c r="O30" i="5" s="1"/>
  <c r="V29" i="5"/>
  <c r="U29" i="5"/>
  <c r="J29" i="5"/>
  <c r="U28" i="5"/>
  <c r="V28" i="5" s="1"/>
  <c r="J28" i="5"/>
  <c r="O28" i="5" s="1"/>
  <c r="U27" i="5"/>
  <c r="V27" i="5" s="1"/>
  <c r="J27" i="5"/>
  <c r="U26" i="5"/>
  <c r="V26" i="5" s="1"/>
  <c r="J26" i="5"/>
  <c r="O26" i="5" s="1"/>
  <c r="U25" i="5"/>
  <c r="V25" i="5" s="1"/>
  <c r="J25" i="5"/>
  <c r="U24" i="5"/>
  <c r="V24" i="5" s="1"/>
  <c r="J24" i="5"/>
  <c r="V23" i="5"/>
  <c r="U23" i="5"/>
  <c r="J23" i="5"/>
  <c r="U22" i="5"/>
  <c r="V22" i="5" s="1"/>
  <c r="J22" i="5"/>
  <c r="W22" i="5" s="1"/>
  <c r="U21" i="5"/>
  <c r="V21" i="5" s="1"/>
  <c r="J21" i="5"/>
  <c r="W20" i="5"/>
  <c r="U20" i="5"/>
  <c r="V20" i="5" s="1"/>
  <c r="O20" i="5"/>
  <c r="J20" i="5"/>
  <c r="U19" i="5"/>
  <c r="J19" i="5"/>
  <c r="U19" i="2"/>
  <c r="R26" i="3" l="1"/>
  <c r="R30" i="3"/>
  <c r="Q33" i="3"/>
  <c r="E37" i="3" s="1"/>
  <c r="E38" i="3" s="1"/>
  <c r="R21" i="3"/>
  <c r="R19" i="3"/>
  <c r="E42" i="3"/>
  <c r="E39" i="3"/>
  <c r="U33" i="3"/>
  <c r="O33" i="3"/>
  <c r="J33" i="5"/>
  <c r="E36" i="5" s="1"/>
  <c r="Q19" i="5"/>
  <c r="P19" i="5"/>
  <c r="O19" i="5"/>
  <c r="Q24" i="5"/>
  <c r="P24" i="5"/>
  <c r="S24" i="5" s="1"/>
  <c r="W26" i="5"/>
  <c r="W28" i="5"/>
  <c r="U33" i="5"/>
  <c r="O22" i="5"/>
  <c r="W23" i="5"/>
  <c r="Q23" i="5"/>
  <c r="P23" i="5"/>
  <c r="O24" i="5"/>
  <c r="T24" i="5" s="1"/>
  <c r="W25" i="5"/>
  <c r="P25" i="5"/>
  <c r="Q25" i="5"/>
  <c r="W27" i="5"/>
  <c r="Q27" i="5"/>
  <c r="P27" i="5"/>
  <c r="S27" i="5" s="1"/>
  <c r="W29" i="5"/>
  <c r="P29" i="5"/>
  <c r="S29" i="5" s="1"/>
  <c r="Q29" i="5"/>
  <c r="Q28" i="5"/>
  <c r="P28" i="5"/>
  <c r="W31" i="5"/>
  <c r="Q31" i="5"/>
  <c r="P31" i="5"/>
  <c r="S31" i="5" s="1"/>
  <c r="Q20" i="5"/>
  <c r="P20" i="5"/>
  <c r="S20" i="5" s="1"/>
  <c r="T20" i="5" s="1"/>
  <c r="W21" i="5"/>
  <c r="P21" i="5"/>
  <c r="Q21" i="5"/>
  <c r="Q22" i="5"/>
  <c r="P22" i="5"/>
  <c r="W24" i="5"/>
  <c r="W30" i="5"/>
  <c r="Q30" i="5"/>
  <c r="P30" i="5"/>
  <c r="W32" i="5"/>
  <c r="Q32" i="5"/>
  <c r="P32" i="5"/>
  <c r="P26" i="5"/>
  <c r="Q26" i="5"/>
  <c r="E40" i="5"/>
  <c r="E41" i="5" s="1"/>
  <c r="V19" i="5"/>
  <c r="W19" i="5"/>
  <c r="O21" i="5"/>
  <c r="O23" i="5"/>
  <c r="O25" i="5"/>
  <c r="O27" i="5"/>
  <c r="O29" i="5"/>
  <c r="T29" i="5" s="1"/>
  <c r="O31" i="5"/>
  <c r="O32" i="5"/>
  <c r="N33" i="2"/>
  <c r="M33" i="2"/>
  <c r="K33" i="2"/>
  <c r="I33" i="2"/>
  <c r="H33" i="2"/>
  <c r="G33" i="2"/>
  <c r="F33" i="2"/>
  <c r="E33" i="2"/>
  <c r="U32" i="2"/>
  <c r="V32" i="2" s="1"/>
  <c r="J32" i="2"/>
  <c r="W32" i="2" s="1"/>
  <c r="U31" i="2"/>
  <c r="V31" i="2" s="1"/>
  <c r="J31" i="2"/>
  <c r="W31" i="2" s="1"/>
  <c r="U30" i="2"/>
  <c r="V30" i="2" s="1"/>
  <c r="J30" i="2"/>
  <c r="W30" i="2" s="1"/>
  <c r="U29" i="2"/>
  <c r="V29" i="2" s="1"/>
  <c r="J29" i="2"/>
  <c r="U28" i="2"/>
  <c r="V28" i="2" s="1"/>
  <c r="J28" i="2"/>
  <c r="W28" i="2" s="1"/>
  <c r="U27" i="2"/>
  <c r="V27" i="2" s="1"/>
  <c r="J27" i="2"/>
  <c r="U26" i="2"/>
  <c r="V26" i="2" s="1"/>
  <c r="J26" i="2"/>
  <c r="O26" i="2" s="1"/>
  <c r="U25" i="2"/>
  <c r="V25" i="2" s="1"/>
  <c r="J25" i="2"/>
  <c r="U24" i="2"/>
  <c r="V24" i="2" s="1"/>
  <c r="J24" i="2"/>
  <c r="W24" i="2" s="1"/>
  <c r="U23" i="2"/>
  <c r="V23" i="2" s="1"/>
  <c r="J23" i="2"/>
  <c r="W23" i="2" s="1"/>
  <c r="U22" i="2"/>
  <c r="V22" i="2" s="1"/>
  <c r="J22" i="2"/>
  <c r="O22" i="2" s="1"/>
  <c r="U21" i="2"/>
  <c r="V21" i="2" s="1"/>
  <c r="J21" i="2"/>
  <c r="U20" i="2"/>
  <c r="V20" i="2" s="1"/>
  <c r="J20" i="2"/>
  <c r="W20" i="2" s="1"/>
  <c r="J19" i="2"/>
  <c r="R33" i="3" l="1"/>
  <c r="E35" i="3" s="1"/>
  <c r="E43" i="3"/>
  <c r="T21" i="5"/>
  <c r="T25" i="5"/>
  <c r="S26" i="5"/>
  <c r="T26" i="5" s="1"/>
  <c r="S21" i="5"/>
  <c r="S25" i="5"/>
  <c r="Q33" i="5"/>
  <c r="T27" i="5"/>
  <c r="W33" i="5"/>
  <c r="S28" i="5"/>
  <c r="T28" i="5" s="1"/>
  <c r="S23" i="5"/>
  <c r="V33" i="5"/>
  <c r="E42" i="5" s="1"/>
  <c r="T31" i="5"/>
  <c r="T23" i="5"/>
  <c r="S32" i="5"/>
  <c r="T32" i="5" s="1"/>
  <c r="S30" i="5"/>
  <c r="T30" i="5" s="1"/>
  <c r="S22" i="5"/>
  <c r="T22" i="5" s="1"/>
  <c r="S19" i="5"/>
  <c r="P33" i="5"/>
  <c r="T19" i="5"/>
  <c r="O33" i="5"/>
  <c r="E39" i="5"/>
  <c r="O30" i="2"/>
  <c r="U33" i="2"/>
  <c r="O31" i="2"/>
  <c r="T31" i="2" s="1"/>
  <c r="E40" i="2"/>
  <c r="E41" i="2" s="1"/>
  <c r="O19" i="2"/>
  <c r="W19" i="2"/>
  <c r="W22" i="2"/>
  <c r="O27" i="2"/>
  <c r="T27" i="2" s="1"/>
  <c r="W27" i="2"/>
  <c r="Q33" i="2"/>
  <c r="T22" i="2"/>
  <c r="O23" i="2"/>
  <c r="T23" i="2" s="1"/>
  <c r="W26" i="2"/>
  <c r="T30" i="2"/>
  <c r="V19" i="2"/>
  <c r="V33" i="2" s="1"/>
  <c r="O29" i="2"/>
  <c r="J33" i="2"/>
  <c r="E36" i="2" s="1"/>
  <c r="E39" i="2" s="1"/>
  <c r="O20" i="2"/>
  <c r="W21" i="2"/>
  <c r="O24" i="2"/>
  <c r="W25" i="2"/>
  <c r="O28" i="2"/>
  <c r="W29" i="2"/>
  <c r="O32" i="2"/>
  <c r="T26" i="2"/>
  <c r="O21" i="2"/>
  <c r="O25" i="2"/>
  <c r="N39" i="1"/>
  <c r="M39" i="1"/>
  <c r="K39" i="1"/>
  <c r="I39" i="1"/>
  <c r="H39" i="1"/>
  <c r="G39" i="1"/>
  <c r="F39" i="1"/>
  <c r="E39" i="1"/>
  <c r="W38" i="1"/>
  <c r="U38" i="1"/>
  <c r="V38" i="1" s="1"/>
  <c r="R38" i="1"/>
  <c r="Q38" i="1"/>
  <c r="P38" i="1"/>
  <c r="J38" i="1"/>
  <c r="O38" i="1" s="1"/>
  <c r="W37" i="1"/>
  <c r="U37" i="1"/>
  <c r="V37" i="1" s="1"/>
  <c r="J37" i="1"/>
  <c r="Q37" i="1" s="1"/>
  <c r="W36" i="1"/>
  <c r="U36" i="1"/>
  <c r="V36" i="1" s="1"/>
  <c r="J36" i="1"/>
  <c r="Q36" i="1" s="1"/>
  <c r="W35" i="1"/>
  <c r="U35" i="1"/>
  <c r="V35" i="1" s="1"/>
  <c r="J35" i="1"/>
  <c r="P35" i="1" s="1"/>
  <c r="W34" i="1"/>
  <c r="U34" i="1"/>
  <c r="V34" i="1"/>
  <c r="J34" i="1"/>
  <c r="O34" i="1" s="1"/>
  <c r="W33" i="1"/>
  <c r="U33" i="1"/>
  <c r="V33" i="1" s="1"/>
  <c r="J33" i="1"/>
  <c r="O33" i="1" s="1"/>
  <c r="W32" i="1"/>
  <c r="U32" i="1"/>
  <c r="V32" i="1" s="1"/>
  <c r="J32" i="1"/>
  <c r="Q32" i="1" s="1"/>
  <c r="W31" i="1"/>
  <c r="U31" i="1"/>
  <c r="V31" i="1" s="1"/>
  <c r="J31" i="1"/>
  <c r="Q31" i="1" s="1"/>
  <c r="W30" i="1"/>
  <c r="U30" i="1"/>
  <c r="V30" i="1" s="1"/>
  <c r="J30" i="1"/>
  <c r="P30" i="1" s="1"/>
  <c r="W29" i="1"/>
  <c r="U29" i="1"/>
  <c r="V29" i="1" s="1"/>
  <c r="J29" i="1"/>
  <c r="P29" i="1" s="1"/>
  <c r="W28" i="1"/>
  <c r="U28" i="1"/>
  <c r="V28" i="1" s="1"/>
  <c r="J28" i="1"/>
  <c r="Q28" i="1" s="1"/>
  <c r="W27" i="1"/>
  <c r="U27" i="1"/>
  <c r="V27" i="1" s="1"/>
  <c r="J27" i="1"/>
  <c r="Q27" i="1" s="1"/>
  <c r="W26" i="1"/>
  <c r="U26" i="1"/>
  <c r="V26" i="1" s="1"/>
  <c r="J26" i="1"/>
  <c r="O26" i="1" s="1"/>
  <c r="W25" i="1"/>
  <c r="U25" i="1"/>
  <c r="V25" i="1" s="1"/>
  <c r="J25" i="1"/>
  <c r="Q25" i="1" s="1"/>
  <c r="W24" i="1"/>
  <c r="U24" i="1"/>
  <c r="V24" i="1" s="1"/>
  <c r="J24" i="1"/>
  <c r="P24" i="1" s="1"/>
  <c r="W23" i="1"/>
  <c r="U23" i="1"/>
  <c r="V23" i="1" s="1"/>
  <c r="J23" i="1"/>
  <c r="P23" i="1" s="1"/>
  <c r="W22" i="1"/>
  <c r="U22" i="1"/>
  <c r="V22" i="1" s="1"/>
  <c r="J22" i="1"/>
  <c r="O22" i="1" s="1"/>
  <c r="W21" i="1"/>
  <c r="U21" i="1"/>
  <c r="V21" i="1" s="1"/>
  <c r="J21" i="1"/>
  <c r="P21" i="1" s="1"/>
  <c r="W20" i="1"/>
  <c r="U20" i="1"/>
  <c r="V20" i="1" s="1"/>
  <c r="J20" i="1"/>
  <c r="R20" i="1" s="1"/>
  <c r="W19" i="1"/>
  <c r="U19" i="1"/>
  <c r="V19" i="1" s="1"/>
  <c r="J19" i="1"/>
  <c r="R24" i="1"/>
  <c r="R32" i="1"/>
  <c r="P34" i="1"/>
  <c r="O24" i="1"/>
  <c r="Q26" i="1"/>
  <c r="O28" i="1"/>
  <c r="Q30" i="1"/>
  <c r="O32" i="1"/>
  <c r="Q34" i="1"/>
  <c r="O27" i="1"/>
  <c r="P28" i="1"/>
  <c r="P32" i="1"/>
  <c r="S32" i="1" s="1"/>
  <c r="T32" i="1" s="1"/>
  <c r="R34" i="1"/>
  <c r="R27" i="1" l="1"/>
  <c r="Q19" i="1"/>
  <c r="P19" i="1"/>
  <c r="T33" i="5"/>
  <c r="E35" i="5" s="1"/>
  <c r="S33" i="5"/>
  <c r="E37" i="5" s="1"/>
  <c r="E38" i="5" s="1"/>
  <c r="O31" i="1"/>
  <c r="R36" i="1"/>
  <c r="R30" i="1"/>
  <c r="R31" i="1"/>
  <c r="O30" i="1"/>
  <c r="P31" i="1"/>
  <c r="S38" i="1"/>
  <c r="O36" i="1"/>
  <c r="Q29" i="1"/>
  <c r="P33" i="1"/>
  <c r="S34" i="1"/>
  <c r="P36" i="1"/>
  <c r="S36" i="1" s="1"/>
  <c r="T36" i="1" s="1"/>
  <c r="R35" i="1"/>
  <c r="O25" i="1"/>
  <c r="S30" i="1"/>
  <c r="Q21" i="1"/>
  <c r="P27" i="1"/>
  <c r="R29" i="1"/>
  <c r="R33" i="1"/>
  <c r="E42" i="2"/>
  <c r="W33" i="2"/>
  <c r="T19" i="2"/>
  <c r="T24" i="2"/>
  <c r="T25" i="2"/>
  <c r="T29" i="2"/>
  <c r="T28" i="2"/>
  <c r="T21" i="2"/>
  <c r="S33" i="2"/>
  <c r="E37" i="2" s="1"/>
  <c r="E38" i="2" s="1"/>
  <c r="T32" i="2"/>
  <c r="T20" i="2"/>
  <c r="O33" i="2"/>
  <c r="P33" i="2"/>
  <c r="P20" i="1"/>
  <c r="Q24" i="1"/>
  <c r="S24" i="1" s="1"/>
  <c r="T24" i="1" s="1"/>
  <c r="O20" i="1"/>
  <c r="Q20" i="1"/>
  <c r="R21" i="1"/>
  <c r="U39" i="1"/>
  <c r="E45" i="1"/>
  <c r="E46" i="1" s="1"/>
  <c r="P22" i="1"/>
  <c r="O21" i="1"/>
  <c r="R22" i="1"/>
  <c r="Q22" i="1"/>
  <c r="W39" i="1"/>
  <c r="N40" i="1"/>
  <c r="R19" i="1"/>
  <c r="T38" i="1"/>
  <c r="V39" i="1"/>
  <c r="T34" i="1"/>
  <c r="O23" i="1"/>
  <c r="R28" i="1"/>
  <c r="S28" i="1" s="1"/>
  <c r="T28" i="1" s="1"/>
  <c r="Q23" i="1"/>
  <c r="P26" i="1"/>
  <c r="O35" i="1"/>
  <c r="O37" i="1"/>
  <c r="R26" i="1"/>
  <c r="O19" i="1"/>
  <c r="R25" i="1"/>
  <c r="P25" i="1"/>
  <c r="O29" i="1"/>
  <c r="Q33" i="1"/>
  <c r="Q35" i="1"/>
  <c r="P37" i="1"/>
  <c r="J39" i="1"/>
  <c r="E42" i="1" s="1"/>
  <c r="R23" i="1"/>
  <c r="R37" i="1"/>
  <c r="S31" i="1" l="1"/>
  <c r="S27" i="1"/>
  <c r="T27" i="1" s="1"/>
  <c r="T30" i="1"/>
  <c r="S21" i="1"/>
  <c r="T21" i="1" s="1"/>
  <c r="T31" i="1"/>
  <c r="E43" i="2"/>
  <c r="E46" i="5" s="1"/>
  <c r="S29" i="1"/>
  <c r="T29" i="1" s="1"/>
  <c r="S20" i="1"/>
  <c r="T20" i="1" s="1"/>
  <c r="S33" i="1"/>
  <c r="T33" i="1" s="1"/>
  <c r="S19" i="1"/>
  <c r="T19" i="1" s="1"/>
  <c r="T33" i="2"/>
  <c r="E35" i="2" s="1"/>
  <c r="S23" i="1"/>
  <c r="T23" i="1" s="1"/>
  <c r="E47" i="1"/>
  <c r="R39" i="1"/>
  <c r="Q39" i="1"/>
  <c r="S22" i="1"/>
  <c r="T22" i="1" s="1"/>
  <c r="P39" i="1"/>
  <c r="S35" i="1"/>
  <c r="T35" i="1" s="1"/>
  <c r="O39" i="1"/>
  <c r="S26" i="1"/>
  <c r="T26" i="1" s="1"/>
  <c r="J40" i="1"/>
  <c r="S37" i="1"/>
  <c r="T37" i="1" s="1"/>
  <c r="S25" i="1"/>
  <c r="T25" i="1" s="1"/>
  <c r="T39" i="1" l="1"/>
  <c r="E41" i="1" s="1"/>
  <c r="S39" i="1"/>
  <c r="E43" i="1" s="1"/>
  <c r="E44" i="1" s="1"/>
  <c r="E45" i="5" l="1"/>
  <c r="E47" i="5" s="1"/>
</calcChain>
</file>

<file path=xl/sharedStrings.xml><?xml version="1.0" encoding="utf-8"?>
<sst xmlns="http://schemas.openxmlformats.org/spreadsheetml/2006/main" count="238" uniqueCount="66">
  <si>
    <t xml:space="preserve">PLANILLA DE HABERES/ORDEN DE PAGO  </t>
  </si>
  <si>
    <t>-</t>
  </si>
  <si>
    <t>DATOS DEL EMPLEADOR</t>
  </si>
  <si>
    <t>DATOS PRODUCTORA</t>
  </si>
  <si>
    <t>DATOS AGENCIA</t>
  </si>
  <si>
    <t>DATOS ANUNCIANTE</t>
  </si>
  <si>
    <r>
      <rPr>
        <b/>
        <sz val="12"/>
        <rFont val="Cambria"/>
        <family val="1"/>
        <scheme val="major"/>
      </rPr>
      <t xml:space="preserve">CCT: 102/90 </t>
    </r>
    <r>
      <rPr>
        <b/>
        <sz val="14"/>
        <rFont val="Cambria"/>
        <family val="1"/>
        <scheme val="major"/>
      </rPr>
      <t>PUBLICIDAD - OBRA SOCIAL DE ACTORES</t>
    </r>
  </si>
  <si>
    <t xml:space="preserve">RAZON SOCIAL**: </t>
  </si>
  <si>
    <t xml:space="preserve">CUIT**: </t>
  </si>
  <si>
    <t>DOMICILIO LEGAL**:</t>
  </si>
  <si>
    <t>DOMICILIO REAL**:</t>
  </si>
  <si>
    <t>TELEFONOS**:</t>
  </si>
  <si>
    <t>PERSONA DE CONTACTO**:</t>
  </si>
  <si>
    <t>E-MAIL**:</t>
  </si>
  <si>
    <t>CONTRATO</t>
  </si>
  <si>
    <t>Otros conceptos:</t>
  </si>
  <si>
    <t>PELICULA / PRODUCTO :</t>
  </si>
  <si>
    <t>Territorios:</t>
  </si>
  <si>
    <t>"OSA"</t>
  </si>
  <si>
    <t>TITULO:</t>
  </si>
  <si>
    <t>Medios:</t>
  </si>
  <si>
    <t>PERIODO DE LIQUIDACION**:</t>
  </si>
  <si>
    <t>Otros (indicar)</t>
  </si>
  <si>
    <t>NOMBRE Y APELLIDO</t>
  </si>
  <si>
    <t xml:space="preserve">CUIL/CUIT            11 DIGITOS SIN GUION  </t>
  </si>
  <si>
    <t>CONCEPTOS</t>
  </si>
  <si>
    <t>BRUTO</t>
  </si>
  <si>
    <t>FORM. 931</t>
  </si>
  <si>
    <t xml:space="preserve">TOTAL </t>
  </si>
  <si>
    <t>VAC NO GOZADAS</t>
  </si>
  <si>
    <t>SAC / VAC NO GOZADAS</t>
  </si>
  <si>
    <t>ASOC. ARG. DE ACTORES</t>
  </si>
  <si>
    <t>JORNADA</t>
  </si>
  <si>
    <t>CALLBACK</t>
  </si>
  <si>
    <t>PRUEBA DE VESTUARIO</t>
  </si>
  <si>
    <t>toma FOTOGRAF</t>
  </si>
  <si>
    <t>HORAS EXTRAS</t>
  </si>
  <si>
    <t>SAC 8.33%</t>
  </si>
  <si>
    <t>CESION DE IMAGEN</t>
  </si>
  <si>
    <t>USO ANUNCIANTE</t>
  </si>
  <si>
    <t>EXCLUSIVIDAD</t>
  </si>
  <si>
    <t>Jubilación 11%</t>
  </si>
  <si>
    <t>Ley 19032   3%</t>
  </si>
  <si>
    <t>TOTAL Retención</t>
  </si>
  <si>
    <t>6% CONTRIB. OSA</t>
  </si>
  <si>
    <t>TOTALES</t>
  </si>
  <si>
    <t>TOTAL HABERES BRUTO</t>
  </si>
  <si>
    <t>Total REMUNERATIVO</t>
  </si>
  <si>
    <t>Total retención Empleador - Form 931</t>
  </si>
  <si>
    <t>Sub  TOTAL -</t>
  </si>
  <si>
    <r>
      <rPr>
        <b/>
        <sz val="12"/>
        <rFont val="Cambria"/>
        <family val="1"/>
        <scheme val="major"/>
      </rPr>
      <t xml:space="preserve">CONTRIBUCION  </t>
    </r>
    <r>
      <rPr>
        <b/>
        <sz val="14"/>
        <rFont val="Cambria"/>
        <family val="1"/>
        <scheme val="major"/>
      </rPr>
      <t>O.S.A</t>
    </r>
  </si>
  <si>
    <t>Sub-Total - CESION DE IMAGEN</t>
  </si>
  <si>
    <t xml:space="preserve">CONTRIBUCION SOLIDARIA OSA </t>
  </si>
  <si>
    <t>VACACIONES + SAC VAC -  No Gozadas</t>
  </si>
  <si>
    <t>TOTAL A PAGAR</t>
  </si>
  <si>
    <t>Secretaría/sector**</t>
  </si>
  <si>
    <t>NO OSA</t>
  </si>
  <si>
    <t>TOTAL</t>
  </si>
  <si>
    <r>
      <rPr>
        <b/>
        <sz val="12"/>
        <rFont val="Cambria"/>
        <family val="1"/>
        <scheme val="major"/>
      </rPr>
      <t xml:space="preserve">CCT: 102/90 </t>
    </r>
    <r>
      <rPr>
        <b/>
        <sz val="14"/>
        <rFont val="Cambria"/>
        <family val="1"/>
        <scheme val="major"/>
      </rPr>
      <t xml:space="preserve">PUBLICIDAD - OPCION OBRA SOCIAL </t>
    </r>
  </si>
  <si>
    <t>"NO OSA"</t>
  </si>
  <si>
    <t xml:space="preserve">Obra Social             3% </t>
  </si>
  <si>
    <t>6% CONT. OSA Solidaria</t>
  </si>
  <si>
    <t xml:space="preserve">DERECHO  DE IMAGEN </t>
  </si>
  <si>
    <t>VERSIONES</t>
  </si>
  <si>
    <t>MENORES</t>
  </si>
  <si>
    <t>CONTENIDO PARA REDES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</si>
</sst>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€_-;\-* #,##0.00\ _€_-;_-* &quot;-&quot;??\ _€_-;_-@_-"/>
    <numFmt numFmtId="165" formatCode="_ &quot;$&quot;\ * #,##0.00_ ;_ &quot;$&quot;\ * \-#,##0.00_ ;_ &quot;$&quot;\ * &quot;-&quot;??_ ;_ @_ "/>
    <numFmt numFmtId="166" formatCode="_(&quot;ARS&quot;\ * #,##0.00_);_(&quot;ARS&quot;\ * \(#,##0.00\);_(&quot;ARS&quot;\ * &quot;-&quot;??_);_(@_)"/>
    <numFmt numFmtId="167" formatCode="_-&quot;XDR&quot;* #,##0.00_-;\-&quot;XDR&quot;* #,##0.00_-;_-&quot;XDR&quot;* &quot;-&quot;??_-;_-@_-"/>
    <numFmt numFmtId="168" formatCode="[$$-2C0A]\ #,##0.00"/>
  </numFmts>
  <fonts count="3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name val="Cambria"/>
      <family val="1"/>
      <scheme val="major"/>
    </font>
    <font>
      <sz val="11"/>
      <name val="Cambria"/>
      <family val="1"/>
      <scheme val="major"/>
    </font>
    <font>
      <sz val="8"/>
      <name val="Arial"/>
      <family val="2"/>
    </font>
    <font>
      <b/>
      <sz val="18"/>
      <name val="Cambria"/>
      <family val="1"/>
    </font>
    <font>
      <b/>
      <i/>
      <u/>
      <sz val="20"/>
      <name val="Cambria"/>
      <family val="1"/>
      <scheme val="major"/>
    </font>
    <font>
      <b/>
      <sz val="18"/>
      <name val="Cambria"/>
      <family val="1"/>
      <scheme val="major"/>
    </font>
    <font>
      <b/>
      <sz val="12"/>
      <name val="Cambria"/>
      <family val="1"/>
    </font>
    <font>
      <b/>
      <sz val="14"/>
      <name val="Cambria"/>
      <family val="1"/>
    </font>
    <font>
      <sz val="12"/>
      <name val="Cambria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name val="Cambria"/>
      <family val="1"/>
      <scheme val="major"/>
    </font>
    <font>
      <b/>
      <sz val="13"/>
      <name val="Cambria"/>
      <family val="1"/>
      <scheme val="maj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mbria"/>
      <family val="1"/>
      <scheme val="major"/>
    </font>
    <font>
      <b/>
      <u/>
      <sz val="12"/>
      <name val="Cambria"/>
      <family val="1"/>
      <scheme val="major"/>
    </font>
    <font>
      <b/>
      <sz val="14"/>
      <name val="Calibri"/>
      <family val="2"/>
      <scheme val="minor"/>
    </font>
    <font>
      <b/>
      <sz val="16"/>
      <name val="Cambria"/>
      <family val="1"/>
      <scheme val="major"/>
    </font>
    <font>
      <sz val="18"/>
      <name val="Cambria"/>
      <family val="1"/>
    </font>
    <font>
      <b/>
      <sz val="12"/>
      <name val="Calibri"/>
      <family val="2"/>
    </font>
    <font>
      <sz val="28"/>
      <name val="Cambria"/>
      <family val="1"/>
      <scheme val="major"/>
    </font>
    <font>
      <b/>
      <sz val="12"/>
      <color indexed="8"/>
      <name val="Calibri"/>
      <family val="2"/>
    </font>
    <font>
      <b/>
      <sz val="8"/>
      <name val="Arial"/>
      <family val="2"/>
    </font>
    <font>
      <b/>
      <u/>
      <sz val="14"/>
      <name val="Cambria"/>
      <family val="1"/>
      <scheme val="major"/>
    </font>
    <font>
      <u/>
      <sz val="12"/>
      <name val="Cambria"/>
      <family val="1"/>
      <scheme val="maj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2"/>
      <color rgb="FF222222"/>
      <name val="Arial"/>
      <family val="2"/>
    </font>
    <font>
      <sz val="12"/>
      <color rgb="FF0563C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3F6D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167" fontId="28" fillId="0" borderId="0" applyFont="0" applyFill="0" applyBorder="0" applyAlignment="0" applyProtection="0"/>
    <xf numFmtId="0" fontId="16" fillId="0" borderId="0"/>
    <xf numFmtId="0" fontId="11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29" fillId="0" borderId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29" fillId="0" borderId="0"/>
    <xf numFmtId="164" fontId="2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9">
    <xf numFmtId="0" fontId="0" fillId="0" borderId="0" xfId="0"/>
    <xf numFmtId="0" fontId="2" fillId="0" borderId="0" xfId="0" applyFont="1" applyBorder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164" fontId="2" fillId="0" borderId="0" xfId="6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Alignment="1" applyProtection="1">
      <alignment horizontal="right"/>
      <protection locked="0"/>
    </xf>
    <xf numFmtId="0" fontId="9" fillId="3" borderId="1" xfId="0" applyFont="1" applyFill="1" applyBorder="1" applyAlignment="1" applyProtection="1">
      <alignment horizontal="left" vertical="center"/>
    </xf>
    <xf numFmtId="0" fontId="10" fillId="0" borderId="0" xfId="0" applyFont="1" applyProtection="1">
      <protection locked="0"/>
    </xf>
    <xf numFmtId="0" fontId="10" fillId="5" borderId="3" xfId="0" applyFont="1" applyFill="1" applyBorder="1" applyProtection="1"/>
    <xf numFmtId="0" fontId="10" fillId="5" borderId="7" xfId="0" applyFont="1" applyFill="1" applyBorder="1" applyProtection="1"/>
    <xf numFmtId="0" fontId="10" fillId="5" borderId="10" xfId="0" applyFont="1" applyFill="1" applyBorder="1" applyProtection="1"/>
    <xf numFmtId="0" fontId="8" fillId="0" borderId="0" xfId="0" applyFont="1" applyAlignment="1" applyProtection="1">
      <alignment horizontal="right"/>
      <protection locked="0"/>
    </xf>
    <xf numFmtId="0" fontId="10" fillId="4" borderId="2" xfId="0" applyFont="1" applyFill="1" applyBorder="1" applyAlignment="1" applyProtection="1">
      <alignment horizontal="center"/>
      <protection locked="0"/>
    </xf>
    <xf numFmtId="0" fontId="10" fillId="4" borderId="14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</xf>
    <xf numFmtId="3" fontId="2" fillId="0" borderId="28" xfId="6" applyNumberFormat="1" applyFont="1" applyFill="1" applyBorder="1" applyProtection="1"/>
    <xf numFmtId="4" fontId="2" fillId="8" borderId="31" xfId="9" applyNumberFormat="1" applyFont="1" applyFill="1" applyBorder="1" applyAlignment="1" applyProtection="1">
      <alignment horizontal="center"/>
      <protection locked="0"/>
    </xf>
    <xf numFmtId="4" fontId="2" fillId="8" borderId="32" xfId="9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4" fontId="2" fillId="8" borderId="35" xfId="9" applyNumberFormat="1" applyFont="1" applyFill="1" applyBorder="1" applyAlignment="1" applyProtection="1">
      <alignment horizontal="center"/>
      <protection locked="0"/>
    </xf>
    <xf numFmtId="4" fontId="2" fillId="8" borderId="3" xfId="9" applyNumberFormat="1" applyFont="1" applyFill="1" applyBorder="1" applyAlignment="1" applyProtection="1">
      <alignment horizontal="center"/>
      <protection locked="0"/>
    </xf>
    <xf numFmtId="0" fontId="2" fillId="7" borderId="36" xfId="0" applyFont="1" applyFill="1" applyBorder="1" applyAlignment="1" applyProtection="1">
      <alignment horizontal="center" vertical="center"/>
    </xf>
    <xf numFmtId="4" fontId="13" fillId="7" borderId="36" xfId="0" applyNumberFormat="1" applyFont="1" applyFill="1" applyBorder="1" applyAlignment="1" applyProtection="1">
      <alignment horizontal="center" vertical="center"/>
    </xf>
    <xf numFmtId="4" fontId="13" fillId="7" borderId="39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" fontId="13" fillId="0" borderId="0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 applyProtection="1">
      <protection locked="0"/>
    </xf>
    <xf numFmtId="168" fontId="2" fillId="0" borderId="0" xfId="0" applyNumberFormat="1" applyFont="1" applyFill="1" applyBorder="1" applyAlignment="1" applyProtection="1">
      <alignment vertical="center"/>
    </xf>
    <xf numFmtId="0" fontId="17" fillId="9" borderId="20" xfId="0" applyFont="1" applyFill="1" applyBorder="1" applyAlignment="1" applyProtection="1">
      <alignment horizontal="left" vertical="center"/>
      <protection locked="0"/>
    </xf>
    <xf numFmtId="9" fontId="17" fillId="9" borderId="0" xfId="0" applyNumberFormat="1" applyFont="1" applyFill="1" applyBorder="1" applyAlignment="1" applyProtection="1">
      <alignment horizontal="left" vertical="center"/>
      <protection locked="0"/>
    </xf>
    <xf numFmtId="0" fontId="13" fillId="10" borderId="20" xfId="0" applyFont="1" applyFill="1" applyBorder="1" applyAlignment="1" applyProtection="1">
      <alignment horizontal="left" vertical="center"/>
      <protection locked="0"/>
    </xf>
    <xf numFmtId="10" fontId="8" fillId="10" borderId="21" xfId="0" applyNumberFormat="1" applyFont="1" applyFill="1" applyBorder="1" applyAlignment="1" applyProtection="1">
      <alignment vertical="center"/>
    </xf>
    <xf numFmtId="0" fontId="2" fillId="10" borderId="0" xfId="0" applyFont="1" applyFill="1" applyBorder="1" applyAlignment="1" applyProtection="1">
      <alignment horizontal="left" vertical="center"/>
      <protection locked="0"/>
    </xf>
    <xf numFmtId="164" fontId="2" fillId="0" borderId="0" xfId="6" applyNumberFormat="1" applyFont="1" applyFill="1" applyBorder="1" applyProtection="1">
      <protection locked="0"/>
    </xf>
    <xf numFmtId="164" fontId="2" fillId="0" borderId="0" xfId="6" applyNumberFormat="1" applyFont="1" applyFill="1" applyProtection="1">
      <protection locked="0"/>
    </xf>
    <xf numFmtId="0" fontId="10" fillId="0" borderId="0" xfId="0" applyFont="1" applyBorder="1" applyProtection="1">
      <protection locked="0"/>
    </xf>
    <xf numFmtId="0" fontId="13" fillId="5" borderId="15" xfId="0" applyFont="1" applyFill="1" applyBorder="1" applyAlignment="1" applyProtection="1">
      <alignment horizontal="left"/>
    </xf>
    <xf numFmtId="0" fontId="13" fillId="5" borderId="2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top"/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Fill="1" applyBorder="1" applyAlignment="1" applyProtection="1">
      <alignment vertical="top"/>
      <protection locked="0"/>
    </xf>
    <xf numFmtId="0" fontId="13" fillId="5" borderId="24" xfId="0" applyFont="1" applyFill="1" applyBorder="1" applyAlignment="1" applyProtection="1">
      <alignment horizontal="left" vertical="center"/>
    </xf>
    <xf numFmtId="0" fontId="7" fillId="0" borderId="41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vertical="center"/>
      <protection locked="0"/>
    </xf>
    <xf numFmtId="4" fontId="2" fillId="8" borderId="1" xfId="9" applyNumberFormat="1" applyFont="1" applyFill="1" applyBorder="1" applyAlignment="1" applyProtection="1">
      <alignment horizontal="center"/>
      <protection locked="0"/>
    </xf>
    <xf numFmtId="4" fontId="2" fillId="8" borderId="43" xfId="9" applyNumberFormat="1" applyFont="1" applyFill="1" applyBorder="1" applyAlignment="1" applyProtection="1">
      <alignment horizontal="center"/>
    </xf>
    <xf numFmtId="4" fontId="2" fillId="14" borderId="44" xfId="9" applyNumberFormat="1" applyFont="1" applyFill="1" applyBorder="1" applyAlignment="1" applyProtection="1">
      <alignment horizontal="center"/>
      <protection locked="0"/>
    </xf>
    <xf numFmtId="4" fontId="2" fillId="14" borderId="32" xfId="9" applyNumberFormat="1" applyFont="1" applyFill="1" applyBorder="1" applyAlignment="1" applyProtection="1">
      <alignment horizontal="center"/>
      <protection locked="0"/>
    </xf>
    <xf numFmtId="4" fontId="2" fillId="14" borderId="45" xfId="9" applyNumberFormat="1" applyFont="1" applyFill="1" applyBorder="1" applyAlignment="1" applyProtection="1">
      <alignment horizontal="center"/>
      <protection locked="0"/>
    </xf>
    <xf numFmtId="4" fontId="13" fillId="3" borderId="46" xfId="9" applyNumberFormat="1" applyFont="1" applyFill="1" applyBorder="1" applyAlignment="1" applyProtection="1">
      <alignment horizontal="center"/>
      <protection locked="0"/>
    </xf>
    <xf numFmtId="4" fontId="10" fillId="7" borderId="31" xfId="9" applyNumberFormat="1" applyFont="1" applyFill="1" applyBorder="1" applyAlignment="1" applyProtection="1">
      <alignment horizontal="center"/>
      <protection locked="0"/>
    </xf>
    <xf numFmtId="4" fontId="10" fillId="7" borderId="32" xfId="9" applyNumberFormat="1" applyFont="1" applyFill="1" applyBorder="1" applyAlignment="1" applyProtection="1">
      <alignment horizontal="center"/>
      <protection locked="0"/>
    </xf>
    <xf numFmtId="4" fontId="2" fillId="14" borderId="47" xfId="9" applyNumberFormat="1" applyFont="1" applyFill="1" applyBorder="1" applyAlignment="1" applyProtection="1">
      <alignment horizontal="center"/>
      <protection locked="0"/>
    </xf>
    <xf numFmtId="4" fontId="2" fillId="14" borderId="31" xfId="9" applyNumberFormat="1" applyFont="1" applyFill="1" applyBorder="1" applyAlignment="1" applyProtection="1">
      <alignment horizontal="center"/>
      <protection locked="0"/>
    </xf>
    <xf numFmtId="4" fontId="2" fillId="8" borderId="4" xfId="9" applyNumberFormat="1" applyFont="1" applyFill="1" applyBorder="1" applyAlignment="1" applyProtection="1">
      <alignment horizontal="center"/>
      <protection locked="0"/>
    </xf>
    <xf numFmtId="4" fontId="2" fillId="8" borderId="34" xfId="9" applyNumberFormat="1" applyFont="1" applyFill="1" applyBorder="1" applyAlignment="1" applyProtection="1">
      <alignment horizontal="center"/>
    </xf>
    <xf numFmtId="4" fontId="2" fillId="14" borderId="35" xfId="9" applyNumberFormat="1" applyFont="1" applyFill="1" applyBorder="1" applyAlignment="1" applyProtection="1">
      <alignment horizontal="center"/>
      <protection locked="0"/>
    </xf>
    <xf numFmtId="4" fontId="2" fillId="14" borderId="3" xfId="9" applyNumberFormat="1" applyFont="1" applyFill="1" applyBorder="1" applyAlignment="1" applyProtection="1">
      <alignment horizontal="center"/>
      <protection locked="0"/>
    </xf>
    <xf numFmtId="4" fontId="2" fillId="14" borderId="48" xfId="9" applyNumberFormat="1" applyFont="1" applyFill="1" applyBorder="1" applyAlignment="1" applyProtection="1">
      <alignment horizontal="center"/>
      <protection locked="0"/>
    </xf>
    <xf numFmtId="4" fontId="13" fillId="3" borderId="22" xfId="9" applyNumberFormat="1" applyFont="1" applyFill="1" applyBorder="1" applyAlignment="1" applyProtection="1">
      <alignment horizontal="center"/>
      <protection locked="0"/>
    </xf>
    <xf numFmtId="4" fontId="10" fillId="7" borderId="35" xfId="9" applyNumberFormat="1" applyFont="1" applyFill="1" applyBorder="1" applyAlignment="1" applyProtection="1">
      <alignment horizontal="center"/>
      <protection locked="0"/>
    </xf>
    <xf numFmtId="4" fontId="10" fillId="7" borderId="3" xfId="9" applyNumberFormat="1" applyFont="1" applyFill="1" applyBorder="1" applyAlignment="1" applyProtection="1">
      <alignment horizontal="center"/>
      <protection locked="0"/>
    </xf>
    <xf numFmtId="4" fontId="13" fillId="7" borderId="49" xfId="0" applyNumberFormat="1" applyFont="1" applyFill="1" applyBorder="1" applyAlignment="1" applyProtection="1">
      <alignment horizontal="center" vertical="center"/>
    </xf>
    <xf numFmtId="4" fontId="13" fillId="7" borderId="50" xfId="0" applyNumberFormat="1" applyFont="1" applyFill="1" applyBorder="1" applyAlignment="1" applyProtection="1">
      <alignment horizontal="center" vertical="center"/>
    </xf>
    <xf numFmtId="4" fontId="18" fillId="0" borderId="0" xfId="0" applyNumberFormat="1" applyFont="1" applyFill="1" applyBorder="1" applyAlignment="1" applyProtection="1">
      <alignment horizontal="center" vertical="top"/>
    </xf>
    <xf numFmtId="4" fontId="13" fillId="0" borderId="0" xfId="0" applyNumberFormat="1" applyFont="1" applyFill="1" applyBorder="1" applyAlignment="1" applyProtection="1">
      <alignment horizontal="center" vertical="center"/>
    </xf>
    <xf numFmtId="4" fontId="8" fillId="0" borderId="0" xfId="9" applyNumberFormat="1" applyFont="1" applyFill="1" applyBorder="1" applyAlignment="1" applyProtection="1">
      <alignment horizontal="center"/>
      <protection locked="0"/>
    </xf>
    <xf numFmtId="168" fontId="2" fillId="0" borderId="0" xfId="0" applyNumberFormat="1" applyFont="1" applyFill="1" applyBorder="1" applyAlignment="1" applyProtection="1">
      <alignment horizontal="center" vertical="center"/>
    </xf>
    <xf numFmtId="4" fontId="10" fillId="7" borderId="1" xfId="9" applyNumberFormat="1" applyFont="1" applyFill="1" applyBorder="1" applyAlignment="1" applyProtection="1">
      <alignment horizontal="center"/>
      <protection locked="0"/>
    </xf>
    <xf numFmtId="4" fontId="24" fillId="7" borderId="28" xfId="0" applyNumberFormat="1" applyFont="1" applyFill="1" applyBorder="1" applyAlignment="1" applyProtection="1">
      <alignment horizontal="center"/>
    </xf>
    <xf numFmtId="4" fontId="13" fillId="0" borderId="43" xfId="0" applyNumberFormat="1" applyFont="1" applyFill="1" applyBorder="1" applyAlignment="1" applyProtection="1">
      <alignment horizontal="center"/>
    </xf>
    <xf numFmtId="4" fontId="2" fillId="0" borderId="14" xfId="9" applyNumberFormat="1" applyFont="1" applyBorder="1" applyAlignment="1" applyProtection="1">
      <alignment horizontal="center"/>
      <protection locked="0"/>
    </xf>
    <xf numFmtId="4" fontId="2" fillId="0" borderId="47" xfId="0" applyNumberFormat="1" applyFont="1" applyBorder="1" applyAlignment="1" applyProtection="1">
      <alignment horizontal="center"/>
      <protection locked="0"/>
    </xf>
    <xf numFmtId="4" fontId="10" fillId="7" borderId="4" xfId="9" applyNumberFormat="1" applyFont="1" applyFill="1" applyBorder="1" applyAlignment="1" applyProtection="1">
      <alignment horizontal="center"/>
      <protection locked="0"/>
    </xf>
    <xf numFmtId="4" fontId="24" fillId="7" borderId="54" xfId="0" applyNumberFormat="1" applyFont="1" applyFill="1" applyBorder="1" applyAlignment="1" applyProtection="1">
      <alignment horizontal="center"/>
    </xf>
    <xf numFmtId="4" fontId="13" fillId="0" borderId="34" xfId="0" applyNumberFormat="1" applyFont="1" applyFill="1" applyBorder="1" applyAlignment="1" applyProtection="1">
      <alignment horizontal="center"/>
    </xf>
    <xf numFmtId="4" fontId="2" fillId="0" borderId="6" xfId="9" applyNumberFormat="1" applyFont="1" applyBorder="1" applyAlignment="1" applyProtection="1">
      <alignment horizontal="center"/>
      <protection locked="0"/>
    </xf>
    <xf numFmtId="4" fontId="2" fillId="0" borderId="48" xfId="0" applyNumberFormat="1" applyFont="1" applyBorder="1" applyAlignment="1" applyProtection="1">
      <alignment horizontal="center"/>
      <protection locked="0"/>
    </xf>
    <xf numFmtId="4" fontId="13" fillId="7" borderId="55" xfId="0" applyNumberFormat="1" applyFont="1" applyFill="1" applyBorder="1" applyAlignment="1" applyProtection="1">
      <alignment horizontal="center" vertical="center"/>
    </xf>
    <xf numFmtId="4" fontId="13" fillId="7" borderId="49" xfId="9" applyNumberFormat="1" applyFont="1" applyFill="1" applyBorder="1" applyAlignment="1" applyProtection="1">
      <alignment horizontal="center" vertical="center"/>
      <protection locked="0"/>
    </xf>
    <xf numFmtId="4" fontId="13" fillId="7" borderId="50" xfId="0" applyNumberFormat="1" applyFont="1" applyFill="1" applyBorder="1" applyAlignment="1" applyProtection="1">
      <alignment horizontal="center" vertical="center"/>
      <protection locked="0"/>
    </xf>
    <xf numFmtId="4" fontId="24" fillId="0" borderId="0" xfId="0" applyNumberFormat="1" applyFont="1" applyFill="1" applyBorder="1" applyAlignment="1" applyProtection="1">
      <alignment horizontal="center" vertical="center"/>
    </xf>
    <xf numFmtId="4" fontId="13" fillId="0" borderId="0" xfId="0" applyNumberFormat="1" applyFont="1" applyFill="1" applyBorder="1" applyAlignment="1" applyProtection="1">
      <alignment horizontal="center"/>
    </xf>
    <xf numFmtId="4" fontId="13" fillId="0" borderId="0" xfId="9" applyNumberFormat="1" applyFont="1" applyFill="1" applyBorder="1" applyAlignment="1" applyProtection="1">
      <alignment horizontal="center" vertical="center"/>
      <protection locked="0"/>
    </xf>
    <xf numFmtId="4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168" fontId="8" fillId="0" borderId="0" xfId="0" applyNumberFormat="1" applyFont="1" applyFill="1" applyAlignment="1" applyProtection="1">
      <alignment horizontal="center" vertical="center"/>
    </xf>
    <xf numFmtId="168" fontId="8" fillId="0" borderId="0" xfId="0" applyNumberFormat="1" applyFont="1" applyFill="1" applyAlignment="1" applyProtection="1">
      <alignment horizontal="center" vertical="center"/>
      <protection locked="0"/>
    </xf>
    <xf numFmtId="4" fontId="10" fillId="3" borderId="43" xfId="1" applyNumberFormat="1" applyFont="1" applyFill="1" applyBorder="1" applyAlignment="1" applyProtection="1">
      <alignment horizontal="center"/>
    </xf>
    <xf numFmtId="4" fontId="10" fillId="3" borderId="34" xfId="1" applyNumberFormat="1" applyFont="1" applyFill="1" applyBorder="1" applyAlignment="1" applyProtection="1">
      <alignment horizontal="center"/>
    </xf>
    <xf numFmtId="0" fontId="25" fillId="0" borderId="50" xfId="0" applyFont="1" applyFill="1" applyBorder="1" applyAlignment="1" applyProtection="1">
      <alignment horizontal="center" vertical="center" wrapText="1"/>
      <protection locked="0"/>
    </xf>
    <xf numFmtId="168" fontId="13" fillId="0" borderId="46" xfId="0" applyNumberFormat="1" applyFont="1" applyBorder="1" applyProtection="1">
      <protection locked="0"/>
    </xf>
    <xf numFmtId="168" fontId="13" fillId="0" borderId="56" xfId="0" applyNumberFormat="1" applyFont="1" applyBorder="1" applyAlignment="1" applyProtection="1">
      <alignment horizontal="center" vertical="center"/>
      <protection locked="0"/>
    </xf>
    <xf numFmtId="168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top"/>
      <protection locked="0"/>
    </xf>
    <xf numFmtId="3" fontId="2" fillId="0" borderId="42" xfId="6" applyNumberFormat="1" applyFont="1" applyFill="1" applyBorder="1" applyProtection="1"/>
    <xf numFmtId="0" fontId="15" fillId="0" borderId="29" xfId="0" applyFont="1" applyBorder="1" applyAlignment="1">
      <alignment horizontal="center" vertical="center" wrapText="1"/>
    </xf>
    <xf numFmtId="4" fontId="2" fillId="8" borderId="44" xfId="9" applyNumberFormat="1" applyFont="1" applyFill="1" applyBorder="1" applyAlignment="1" applyProtection="1">
      <alignment horizontal="center"/>
      <protection locked="0"/>
    </xf>
    <xf numFmtId="4" fontId="2" fillId="8" borderId="10" xfId="9" applyNumberFormat="1" applyFont="1" applyFill="1" applyBorder="1" applyAlignment="1" applyProtection="1">
      <alignment horizontal="center"/>
      <protection locked="0"/>
    </xf>
    <xf numFmtId="0" fontId="15" fillId="0" borderId="33" xfId="0" applyFont="1" applyBorder="1" applyAlignment="1">
      <alignment horizontal="center" vertical="center" wrapText="1"/>
    </xf>
    <xf numFmtId="0" fontId="2" fillId="0" borderId="34" xfId="6" applyNumberFormat="1" applyFont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top"/>
    </xf>
    <xf numFmtId="0" fontId="13" fillId="3" borderId="24" xfId="0" applyFont="1" applyFill="1" applyBorder="1" applyAlignment="1" applyProtection="1">
      <alignment horizontal="left" vertical="center"/>
      <protection locked="0"/>
    </xf>
    <xf numFmtId="10" fontId="8" fillId="3" borderId="25" xfId="0" applyNumberFormat="1" applyFont="1" applyFill="1" applyBorder="1" applyAlignment="1" applyProtection="1">
      <alignment vertical="center"/>
    </xf>
    <xf numFmtId="0" fontId="13" fillId="0" borderId="0" xfId="0" applyFont="1" applyAlignment="1" applyProtection="1">
      <alignment horizontal="center" vertical="center"/>
      <protection locked="0"/>
    </xf>
    <xf numFmtId="4" fontId="2" fillId="8" borderId="11" xfId="9" applyNumberFormat="1" applyFont="1" applyFill="1" applyBorder="1" applyAlignment="1" applyProtection="1">
      <alignment horizontal="center"/>
      <protection locked="0"/>
    </xf>
    <xf numFmtId="4" fontId="2" fillId="8" borderId="46" xfId="9" applyNumberFormat="1" applyFont="1" applyFill="1" applyBorder="1" applyAlignment="1" applyProtection="1">
      <alignment horizontal="center"/>
    </xf>
    <xf numFmtId="4" fontId="2" fillId="14" borderId="10" xfId="9" applyNumberFormat="1" applyFont="1" applyFill="1" applyBorder="1" applyAlignment="1" applyProtection="1">
      <alignment horizontal="center"/>
      <protection locked="0"/>
    </xf>
    <xf numFmtId="4" fontId="10" fillId="7" borderId="44" xfId="9" applyNumberFormat="1" applyFont="1" applyFill="1" applyBorder="1" applyAlignment="1" applyProtection="1">
      <alignment horizontal="center"/>
      <protection locked="0"/>
    </xf>
    <xf numFmtId="4" fontId="8" fillId="0" borderId="0" xfId="9" applyNumberFormat="1" applyFont="1" applyFill="1" applyBorder="1" applyAlignment="1" applyProtection="1">
      <alignment horizontal="center" vertical="top"/>
      <protection locked="0"/>
    </xf>
    <xf numFmtId="4" fontId="2" fillId="0" borderId="0" xfId="0" applyNumberFormat="1" applyFont="1" applyFill="1" applyBorder="1" applyAlignment="1" applyProtection="1">
      <protection locked="0"/>
    </xf>
    <xf numFmtId="4" fontId="2" fillId="0" borderId="0" xfId="0" applyNumberFormat="1" applyFont="1" applyFill="1" applyBorder="1" applyAlignment="1" applyProtection="1">
      <alignment vertical="center"/>
      <protection locked="0"/>
    </xf>
    <xf numFmtId="168" fontId="27" fillId="0" borderId="0" xfId="0" applyNumberFormat="1" applyFont="1" applyFill="1" applyBorder="1" applyAlignment="1" applyProtection="1">
      <alignment horizontal="center" vertical="center"/>
    </xf>
    <xf numFmtId="4" fontId="10" fillId="15" borderId="10" xfId="9" applyNumberFormat="1" applyFont="1" applyFill="1" applyBorder="1" applyAlignment="1" applyProtection="1">
      <alignment horizontal="center"/>
      <protection locked="0"/>
    </xf>
    <xf numFmtId="4" fontId="24" fillId="7" borderId="42" xfId="0" applyNumberFormat="1" applyFont="1" applyFill="1" applyBorder="1" applyAlignment="1" applyProtection="1">
      <alignment horizontal="center"/>
    </xf>
    <xf numFmtId="4" fontId="13" fillId="0" borderId="57" xfId="0" applyNumberFormat="1" applyFont="1" applyFill="1" applyBorder="1" applyAlignment="1" applyProtection="1">
      <alignment horizontal="center"/>
    </xf>
    <xf numFmtId="4" fontId="2" fillId="0" borderId="13" xfId="9" applyNumberFormat="1" applyFont="1" applyBorder="1" applyAlignment="1" applyProtection="1">
      <alignment horizontal="center"/>
      <protection locked="0"/>
    </xf>
    <xf numFmtId="4" fontId="2" fillId="0" borderId="45" xfId="0" applyNumberFormat="1" applyFont="1" applyBorder="1" applyAlignment="1" applyProtection="1">
      <alignment horizontal="center"/>
      <protection locked="0"/>
    </xf>
    <xf numFmtId="4" fontId="10" fillId="15" borderId="32" xfId="9" applyNumberFormat="1" applyFont="1" applyFill="1" applyBorder="1" applyAlignment="1" applyProtection="1">
      <alignment horizontal="center"/>
      <protection locked="0"/>
    </xf>
    <xf numFmtId="4" fontId="10" fillId="15" borderId="3" xfId="9" applyNumberFormat="1" applyFont="1" applyFill="1" applyBorder="1" applyAlignment="1" applyProtection="1">
      <alignment horizontal="center"/>
      <protection locked="0"/>
    </xf>
    <xf numFmtId="4" fontId="13" fillId="15" borderId="50" xfId="0" applyNumberFormat="1" applyFont="1" applyFill="1" applyBorder="1" applyAlignment="1" applyProtection="1">
      <alignment horizontal="center" vertical="center"/>
    </xf>
    <xf numFmtId="4" fontId="24" fillId="0" borderId="0" xfId="0" applyNumberFormat="1" applyFont="1" applyFill="1" applyBorder="1" applyAlignment="1" applyProtection="1">
      <alignment horizontal="center" vertical="top"/>
    </xf>
    <xf numFmtId="4" fontId="13" fillId="0" borderId="0" xfId="9" applyNumberFormat="1" applyFont="1" applyFill="1" applyBorder="1" applyAlignment="1" applyProtection="1">
      <alignment horizontal="center" vertical="top"/>
      <protection locked="0"/>
    </xf>
    <xf numFmtId="4" fontId="13" fillId="0" borderId="0" xfId="0" applyNumberFormat="1" applyFont="1" applyFill="1" applyBorder="1" applyAlignment="1" applyProtection="1">
      <alignment horizontal="center" vertical="top"/>
      <protection locked="0"/>
    </xf>
    <xf numFmtId="4" fontId="10" fillId="3" borderId="57" xfId="1" applyNumberFormat="1" applyFont="1" applyFill="1" applyBorder="1" applyAlignment="1" applyProtection="1">
      <alignment horizontal="center"/>
    </xf>
    <xf numFmtId="4" fontId="13" fillId="7" borderId="26" xfId="0" applyNumberFormat="1" applyFont="1" applyFill="1" applyBorder="1" applyAlignment="1" applyProtection="1">
      <alignment horizontal="center" vertical="center"/>
      <protection locked="0"/>
    </xf>
    <xf numFmtId="168" fontId="13" fillId="0" borderId="0" xfId="0" applyNumberFormat="1" applyFont="1" applyFill="1" applyBorder="1" applyAlignment="1" applyProtection="1">
      <alignment horizontal="center" vertical="top"/>
      <protection locked="0"/>
    </xf>
    <xf numFmtId="0" fontId="15" fillId="0" borderId="33" xfId="0" applyFont="1" applyFill="1" applyBorder="1" applyAlignment="1">
      <alignment horizontal="center" vertical="center" wrapText="1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34" xfId="6" applyNumberFormat="1" applyFont="1" applyFill="1" applyBorder="1" applyAlignment="1" applyProtection="1">
      <alignment horizontal="center"/>
      <protection locked="0"/>
    </xf>
    <xf numFmtId="0" fontId="10" fillId="4" borderId="2" xfId="10" applyFont="1" applyFill="1" applyBorder="1" applyAlignment="1" applyProtection="1">
      <alignment horizontal="center"/>
      <protection locked="0"/>
    </xf>
    <xf numFmtId="0" fontId="10" fillId="4" borderId="14" xfId="10" applyFont="1" applyFill="1" applyBorder="1" applyAlignment="1" applyProtection="1">
      <alignment horizontal="center"/>
      <protection locked="0"/>
    </xf>
    <xf numFmtId="0" fontId="30" fillId="16" borderId="43" xfId="10" applyNumberFormat="1" applyFont="1" applyFill="1" applyBorder="1" applyAlignment="1">
      <alignment horizontal="center"/>
    </xf>
    <xf numFmtId="0" fontId="30" fillId="16" borderId="57" xfId="10" applyNumberFormat="1" applyFont="1" applyFill="1" applyBorder="1" applyAlignment="1">
      <alignment horizontal="center"/>
    </xf>
    <xf numFmtId="0" fontId="30" fillId="16" borderId="1" xfId="10" applyFont="1" applyFill="1" applyBorder="1" applyAlignment="1">
      <alignment horizontal="center"/>
    </xf>
    <xf numFmtId="0" fontId="30" fillId="16" borderId="11" xfId="10" applyFont="1" applyFill="1" applyBorder="1" applyAlignment="1">
      <alignment horizontal="center"/>
    </xf>
    <xf numFmtId="168" fontId="2" fillId="0" borderId="0" xfId="0" applyNumberFormat="1" applyFont="1" applyFill="1" applyBorder="1" applyAlignment="1" applyProtection="1">
      <alignment horizontal="center" vertical="center"/>
    </xf>
    <xf numFmtId="168" fontId="8" fillId="0" borderId="0" xfId="0" applyNumberFormat="1" applyFont="1" applyFill="1" applyAlignment="1" applyProtection="1">
      <alignment horizontal="center" vertical="center"/>
    </xf>
    <xf numFmtId="0" fontId="13" fillId="10" borderId="20" xfId="0" applyFont="1" applyFill="1" applyBorder="1" applyAlignment="1" applyProtection="1">
      <alignment horizontal="left" vertical="center"/>
      <protection locked="0"/>
    </xf>
    <xf numFmtId="3" fontId="15" fillId="0" borderId="30" xfId="0" applyNumberFormat="1" applyFont="1" applyBorder="1" applyAlignment="1">
      <alignment horizontal="center" vertical="center" wrapText="1"/>
    </xf>
    <xf numFmtId="3" fontId="15" fillId="0" borderId="33" xfId="0" applyNumberFormat="1" applyFont="1" applyBorder="1" applyAlignment="1">
      <alignment horizontal="center" vertical="center" wrapText="1"/>
    </xf>
    <xf numFmtId="0" fontId="17" fillId="0" borderId="0" xfId="0" applyFont="1" applyAlignment="1" applyProtection="1">
      <alignment horizontal="center"/>
      <protection locked="0"/>
    </xf>
    <xf numFmtId="0" fontId="12" fillId="5" borderId="11" xfId="3" applyFont="1" applyFill="1" applyBorder="1" applyAlignment="1" applyProtection="1">
      <alignment horizontal="center"/>
      <protection locked="0"/>
    </xf>
    <xf numFmtId="0" fontId="8" fillId="5" borderId="0" xfId="10" applyFont="1" applyFill="1" applyBorder="1" applyAlignment="1" applyProtection="1">
      <alignment horizontal="center"/>
      <protection locked="0"/>
    </xf>
    <xf numFmtId="0" fontId="8" fillId="5" borderId="9" xfId="10" applyFont="1" applyFill="1" applyBorder="1" applyAlignment="1" applyProtection="1">
      <alignment horizontal="center"/>
      <protection locked="0"/>
    </xf>
    <xf numFmtId="0" fontId="8" fillId="5" borderId="5" xfId="10" applyFont="1" applyFill="1" applyBorder="1" applyAlignment="1" applyProtection="1">
      <alignment horizontal="center"/>
      <protection locked="0"/>
    </xf>
    <xf numFmtId="0" fontId="8" fillId="5" borderId="6" xfId="10" applyFont="1" applyFill="1" applyBorder="1" applyAlignment="1" applyProtection="1">
      <alignment horizontal="center"/>
      <protection locked="0"/>
    </xf>
    <xf numFmtId="0" fontId="31" fillId="0" borderId="58" xfId="0" applyFont="1" applyBorder="1" applyAlignment="1">
      <alignment vertical="center"/>
    </xf>
    <xf numFmtId="0" fontId="32" fillId="0" borderId="58" xfId="0" applyFont="1" applyBorder="1" applyAlignment="1">
      <alignment vertical="center"/>
    </xf>
    <xf numFmtId="0" fontId="33" fillId="0" borderId="0" xfId="0" applyFont="1"/>
    <xf numFmtId="0" fontId="34" fillId="0" borderId="58" xfId="0" applyFont="1" applyBorder="1" applyAlignment="1">
      <alignment vertical="center"/>
    </xf>
    <xf numFmtId="0" fontId="30" fillId="0" borderId="58" xfId="0" applyFont="1" applyBorder="1" applyAlignment="1">
      <alignment horizontal="center" vertical="center"/>
    </xf>
    <xf numFmtId="0" fontId="12" fillId="5" borderId="12" xfId="3" applyFont="1" applyFill="1" applyBorder="1" applyAlignment="1" applyProtection="1">
      <alignment horizontal="center"/>
      <protection locked="0"/>
    </xf>
    <xf numFmtId="0" fontId="12" fillId="5" borderId="13" xfId="3" applyFont="1" applyFill="1" applyBorder="1" applyAlignment="1" applyProtection="1">
      <alignment horizontal="center"/>
      <protection locked="0"/>
    </xf>
    <xf numFmtId="168" fontId="2" fillId="0" borderId="0" xfId="0" applyNumberFormat="1" applyFont="1" applyFill="1" applyBorder="1" applyAlignment="1" applyProtection="1">
      <alignment horizontal="center" vertical="center"/>
    </xf>
    <xf numFmtId="0" fontId="13" fillId="10" borderId="20" xfId="0" applyFont="1" applyFill="1" applyBorder="1" applyAlignment="1" applyProtection="1">
      <alignment horizontal="left" vertical="center"/>
      <protection locked="0"/>
    </xf>
    <xf numFmtId="168" fontId="8" fillId="0" borderId="0" xfId="0" applyNumberFormat="1" applyFont="1" applyFill="1" applyBorder="1" applyAlignment="1" applyProtection="1">
      <alignment horizontal="center" vertical="center"/>
    </xf>
    <xf numFmtId="168" fontId="8" fillId="0" borderId="0" xfId="0" applyNumberFormat="1" applyFont="1" applyFill="1" applyAlignment="1" applyProtection="1">
      <alignment horizontal="center" vertical="center"/>
    </xf>
    <xf numFmtId="0" fontId="0" fillId="0" borderId="41" xfId="0" applyBorder="1" applyAlignment="1" applyProtection="1">
      <alignment horizontal="center" vertical="center"/>
      <protection locked="0"/>
    </xf>
    <xf numFmtId="0" fontId="8" fillId="5" borderId="5" xfId="0" applyFont="1" applyFill="1" applyBorder="1" applyAlignment="1" applyProtection="1">
      <alignment horizontal="center"/>
      <protection locked="0"/>
    </xf>
    <xf numFmtId="0" fontId="8" fillId="5" borderId="0" xfId="0" applyFont="1" applyFill="1" applyBorder="1" applyAlignment="1" applyProtection="1">
      <alignment horizont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168" fontId="8" fillId="0" borderId="0" xfId="0" applyNumberFormat="1" applyFont="1" applyFill="1" applyAlignment="1" applyProtection="1">
      <alignment horizontal="center" vertical="center"/>
    </xf>
    <xf numFmtId="0" fontId="13" fillId="10" borderId="20" xfId="0" applyFont="1" applyFill="1" applyBorder="1" applyAlignment="1" applyProtection="1">
      <alignment horizontal="left" vertical="center"/>
      <protection locked="0"/>
    </xf>
    <xf numFmtId="168" fontId="2" fillId="0" borderId="0" xfId="0" applyNumberFormat="1" applyFont="1" applyFill="1" applyBorder="1" applyAlignment="1" applyProtection="1">
      <alignment horizontal="center" vertical="center"/>
    </xf>
    <xf numFmtId="0" fontId="13" fillId="3" borderId="50" xfId="0" applyFont="1" applyFill="1" applyBorder="1" applyAlignment="1" applyProtection="1">
      <alignment horizontal="center" vertical="center" wrapText="1"/>
      <protection locked="0"/>
    </xf>
    <xf numFmtId="168" fontId="8" fillId="0" borderId="0" xfId="0" applyNumberFormat="1" applyFont="1" applyFill="1" applyAlignment="1" applyProtection="1">
      <alignment horizontal="center" vertical="center"/>
    </xf>
    <xf numFmtId="168" fontId="2" fillId="0" borderId="0" xfId="0" applyNumberFormat="1" applyFont="1" applyFill="1" applyBorder="1" applyAlignment="1" applyProtection="1">
      <alignment horizontal="center" vertical="center"/>
    </xf>
    <xf numFmtId="0" fontId="8" fillId="5" borderId="0" xfId="0" applyFont="1" applyFill="1" applyBorder="1" applyAlignment="1" applyProtection="1">
      <alignment horizont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8" fillId="5" borderId="5" xfId="0" applyFont="1" applyFill="1" applyBorder="1" applyAlignment="1" applyProtection="1">
      <alignment horizontal="center"/>
      <protection locked="0"/>
    </xf>
    <xf numFmtId="4" fontId="2" fillId="14" borderId="13" xfId="9" applyNumberFormat="1" applyFont="1" applyFill="1" applyBorder="1" applyAlignment="1" applyProtection="1">
      <alignment horizontal="center"/>
      <protection locked="0"/>
    </xf>
    <xf numFmtId="4" fontId="2" fillId="14" borderId="6" xfId="9" applyNumberFormat="1" applyFont="1" applyFill="1" applyBorder="1" applyAlignment="1" applyProtection="1">
      <alignment horizontal="center"/>
      <protection locked="0"/>
    </xf>
    <xf numFmtId="4" fontId="13" fillId="7" borderId="59" xfId="0" applyNumberFormat="1" applyFont="1" applyFill="1" applyBorder="1" applyAlignment="1" applyProtection="1">
      <alignment horizontal="center" vertical="center"/>
    </xf>
    <xf numFmtId="0" fontId="14" fillId="4" borderId="18" xfId="0" applyFont="1" applyFill="1" applyBorder="1" applyAlignment="1" applyProtection="1">
      <alignment vertical="center"/>
    </xf>
    <xf numFmtId="0" fontId="14" fillId="4" borderId="38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14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right" vertical="center"/>
    </xf>
    <xf numFmtId="0" fontId="21" fillId="0" borderId="0" xfId="0" applyFont="1" applyFill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9" fillId="4" borderId="14" xfId="0" applyFont="1" applyFill="1" applyBorder="1" applyAlignment="1" applyProtection="1">
      <alignment horizontal="center" vertical="center"/>
      <protection locked="0"/>
    </xf>
    <xf numFmtId="0" fontId="13" fillId="0" borderId="15" xfId="0" applyFont="1" applyFill="1" applyBorder="1" applyAlignment="1" applyProtection="1">
      <alignment horizontal="center" vertical="center"/>
    </xf>
    <xf numFmtId="0" fontId="13" fillId="0" borderId="40" xfId="0" applyFont="1" applyFill="1" applyBorder="1" applyAlignment="1" applyProtection="1">
      <alignment horizontal="center" vertical="center"/>
    </xf>
    <xf numFmtId="0" fontId="13" fillId="0" borderId="16" xfId="0" applyFont="1" applyFill="1" applyBorder="1" applyAlignment="1" applyProtection="1">
      <alignment horizontal="center" vertical="center"/>
    </xf>
    <xf numFmtId="0" fontId="13" fillId="0" borderId="2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0" fontId="13" fillId="0" borderId="21" xfId="0" applyFont="1" applyFill="1" applyBorder="1" applyAlignment="1" applyProtection="1">
      <alignment horizontal="center" vertical="center"/>
    </xf>
    <xf numFmtId="0" fontId="13" fillId="0" borderId="24" xfId="0" applyFont="1" applyFill="1" applyBorder="1" applyAlignment="1" applyProtection="1">
      <alignment horizontal="center" vertical="center"/>
    </xf>
    <xf numFmtId="0" fontId="13" fillId="0" borderId="41" xfId="0" applyFont="1" applyFill="1" applyBorder="1" applyAlignment="1" applyProtection="1">
      <alignment horizontal="center" vertical="center"/>
    </xf>
    <xf numFmtId="0" fontId="13" fillId="0" borderId="25" xfId="0" applyFont="1" applyFill="1" applyBorder="1" applyAlignment="1" applyProtection="1">
      <alignment horizontal="center" vertical="center"/>
    </xf>
    <xf numFmtId="0" fontId="8" fillId="5" borderId="4" xfId="0" applyFont="1" applyFill="1" applyBorder="1" applyAlignment="1" applyProtection="1">
      <alignment horizontal="center"/>
      <protection locked="0"/>
    </xf>
    <xf numFmtId="0" fontId="8" fillId="5" borderId="5" xfId="0" applyFont="1" applyFill="1" applyBorder="1" applyAlignment="1" applyProtection="1">
      <alignment horizontal="center"/>
      <protection locked="0"/>
    </xf>
    <xf numFmtId="0" fontId="8" fillId="5" borderId="6" xfId="0" applyFont="1" applyFill="1" applyBorder="1" applyAlignment="1" applyProtection="1">
      <alignment horizontal="center"/>
      <protection locked="0"/>
    </xf>
    <xf numFmtId="0" fontId="8" fillId="5" borderId="8" xfId="0" applyFont="1" applyFill="1" applyBorder="1" applyAlignment="1" applyProtection="1">
      <alignment horizontal="center"/>
      <protection locked="0"/>
    </xf>
    <xf numFmtId="0" fontId="8" fillId="5" borderId="0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/>
      <protection locked="0"/>
    </xf>
    <xf numFmtId="0" fontId="11" fillId="5" borderId="11" xfId="3" applyFill="1" applyBorder="1" applyAlignment="1" applyProtection="1">
      <alignment horizontal="center"/>
      <protection locked="0"/>
    </xf>
    <xf numFmtId="0" fontId="8" fillId="5" borderId="12" xfId="0" applyFont="1" applyFill="1" applyBorder="1" applyAlignment="1" applyProtection="1">
      <alignment horizontal="center"/>
      <protection locked="0"/>
    </xf>
    <xf numFmtId="0" fontId="8" fillId="5" borderId="13" xfId="0" applyFont="1" applyFill="1" applyBorder="1" applyAlignment="1" applyProtection="1">
      <alignment horizontal="center"/>
      <protection locked="0"/>
    </xf>
    <xf numFmtId="0" fontId="12" fillId="5" borderId="11" xfId="3" applyFont="1" applyFill="1" applyBorder="1" applyAlignment="1" applyProtection="1">
      <alignment horizontal="center"/>
      <protection locked="0"/>
    </xf>
    <xf numFmtId="0" fontId="12" fillId="5" borderId="8" xfId="3" applyFont="1" applyFill="1" applyBorder="1" applyAlignment="1" applyProtection="1">
      <alignment horizontal="center"/>
      <protection locked="0"/>
    </xf>
    <xf numFmtId="0" fontId="17" fillId="5" borderId="40" xfId="0" applyFont="1" applyFill="1" applyBorder="1" applyAlignment="1" applyProtection="1">
      <alignment horizontal="center" vertical="center"/>
      <protection locked="0"/>
    </xf>
    <xf numFmtId="0" fontId="17" fillId="5" borderId="16" xfId="0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7" fillId="5" borderId="0" xfId="0" applyFont="1" applyFill="1" applyBorder="1" applyAlignment="1" applyProtection="1">
      <alignment horizontal="center" vertical="center"/>
      <protection locked="0"/>
    </xf>
    <xf numFmtId="0" fontId="17" fillId="5" borderId="21" xfId="0" applyFont="1" applyFill="1" applyBorder="1" applyAlignment="1" applyProtection="1">
      <alignment horizontal="center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23" fillId="0" borderId="5" xfId="0" applyFont="1" applyFill="1" applyBorder="1" applyAlignment="1" applyProtection="1">
      <alignment horizontal="center" vertical="center"/>
      <protection locked="0"/>
    </xf>
    <xf numFmtId="0" fontId="23" fillId="0" borderId="6" xfId="0" applyFont="1" applyFill="1" applyBorder="1" applyAlignment="1" applyProtection="1">
      <alignment horizontal="center" vertical="center"/>
      <protection locked="0"/>
    </xf>
    <xf numFmtId="0" fontId="23" fillId="0" borderId="8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23" fillId="0" borderId="9" xfId="0" applyFont="1" applyFill="1" applyBorder="1" applyAlignment="1" applyProtection="1">
      <alignment horizontal="center" vertical="center"/>
      <protection locked="0"/>
    </xf>
    <xf numFmtId="0" fontId="23" fillId="0" borderId="11" xfId="0" applyFont="1" applyFill="1" applyBorder="1" applyAlignment="1" applyProtection="1">
      <alignment horizontal="center" vertical="center"/>
      <protection locked="0"/>
    </xf>
    <xf numFmtId="0" fontId="23" fillId="0" borderId="12" xfId="0" applyFont="1" applyFill="1" applyBorder="1" applyAlignment="1" applyProtection="1">
      <alignment horizontal="center" vertical="center"/>
      <protection locked="0"/>
    </xf>
    <xf numFmtId="0" fontId="23" fillId="0" borderId="13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17" fillId="5" borderId="41" xfId="0" applyFont="1" applyFill="1" applyBorder="1" applyAlignment="1" applyProtection="1">
      <alignment horizontal="center" vertical="center"/>
      <protection locked="0"/>
    </xf>
    <xf numFmtId="0" fontId="17" fillId="5" borderId="25" xfId="0" applyFont="1" applyFill="1" applyBorder="1" applyAlignment="1" applyProtection="1">
      <alignment horizontal="center" vertical="center"/>
      <protection locked="0"/>
    </xf>
    <xf numFmtId="0" fontId="14" fillId="4" borderId="18" xfId="0" applyFont="1" applyFill="1" applyBorder="1" applyAlignment="1" applyProtection="1">
      <alignment horizontal="center" vertical="center"/>
    </xf>
    <xf numFmtId="0" fontId="14" fillId="4" borderId="19" xfId="0" applyFont="1" applyFill="1" applyBorder="1" applyAlignment="1" applyProtection="1">
      <alignment horizontal="center" vertical="center"/>
    </xf>
    <xf numFmtId="0" fontId="14" fillId="4" borderId="38" xfId="0" applyFont="1" applyFill="1" applyBorder="1" applyAlignment="1" applyProtection="1">
      <alignment horizontal="center" vertical="center"/>
    </xf>
    <xf numFmtId="0" fontId="13" fillId="12" borderId="17" xfId="0" applyFont="1" applyFill="1" applyBorder="1" applyAlignment="1" applyProtection="1">
      <alignment horizontal="center" vertical="center" wrapText="1"/>
    </xf>
    <xf numFmtId="0" fontId="13" fillId="12" borderId="22" xfId="0" applyFont="1" applyFill="1" applyBorder="1" applyAlignment="1" applyProtection="1">
      <alignment horizontal="center" vertical="center" wrapText="1"/>
    </xf>
    <xf numFmtId="0" fontId="15" fillId="13" borderId="60" xfId="0" applyFont="1" applyFill="1" applyBorder="1" applyAlignment="1" applyProtection="1">
      <alignment horizontal="center" vertical="center" wrapText="1"/>
    </xf>
    <xf numFmtId="0" fontId="15" fillId="13" borderId="61" xfId="0" applyFont="1" applyFill="1" applyBorder="1" applyAlignment="1" applyProtection="1">
      <alignment horizontal="center" vertical="center" wrapText="1"/>
    </xf>
    <xf numFmtId="0" fontId="15" fillId="13" borderId="21" xfId="0" applyFont="1" applyFill="1" applyBorder="1" applyAlignment="1" applyProtection="1">
      <alignment horizontal="center" vertical="center" wrapText="1"/>
    </xf>
    <xf numFmtId="0" fontId="15" fillId="13" borderId="25" xfId="0" applyFont="1" applyFill="1" applyBorder="1" applyAlignment="1" applyProtection="1">
      <alignment horizontal="center" vertical="center" wrapText="1"/>
    </xf>
    <xf numFmtId="9" fontId="22" fillId="4" borderId="15" xfId="0" applyNumberFormat="1" applyFont="1" applyFill="1" applyBorder="1" applyAlignment="1" applyProtection="1">
      <alignment horizontal="center" vertical="center" wrapText="1"/>
    </xf>
    <xf numFmtId="9" fontId="22" fillId="4" borderId="24" xfId="0" applyNumberFormat="1" applyFont="1" applyFill="1" applyBorder="1" applyAlignment="1" applyProtection="1">
      <alignment horizontal="center" vertical="center" wrapText="1"/>
    </xf>
    <xf numFmtId="9" fontId="22" fillId="4" borderId="23" xfId="0" applyNumberFormat="1" applyFont="1" applyFill="1" applyBorder="1" applyAlignment="1" applyProtection="1">
      <alignment horizontal="center" vertical="center" wrapText="1"/>
    </xf>
    <xf numFmtId="9" fontId="22" fillId="4" borderId="27" xfId="0" applyNumberFormat="1" applyFont="1" applyFill="1" applyBorder="1" applyAlignment="1" applyProtection="1">
      <alignment horizontal="center" vertical="center" wrapText="1"/>
    </xf>
    <xf numFmtId="0" fontId="17" fillId="3" borderId="15" xfId="0" applyFont="1" applyFill="1" applyBorder="1" applyAlignment="1" applyProtection="1">
      <alignment horizontal="center" vertical="center"/>
    </xf>
    <xf numFmtId="0" fontId="17" fillId="3" borderId="16" xfId="0" applyFont="1" applyFill="1" applyBorder="1" applyAlignment="1" applyProtection="1">
      <alignment horizontal="center" vertical="center"/>
    </xf>
    <xf numFmtId="4" fontId="19" fillId="3" borderId="15" xfId="9" applyNumberFormat="1" applyFont="1" applyFill="1" applyBorder="1" applyAlignment="1" applyProtection="1">
      <alignment horizontal="center" vertical="center"/>
    </xf>
    <xf numFmtId="4" fontId="19" fillId="3" borderId="16" xfId="9" applyNumberFormat="1" applyFont="1" applyFill="1" applyBorder="1" applyAlignment="1" applyProtection="1">
      <alignment horizontal="center" vertical="center"/>
    </xf>
    <xf numFmtId="0" fontId="13" fillId="10" borderId="15" xfId="0" applyFont="1" applyFill="1" applyBorder="1" applyAlignment="1" applyProtection="1">
      <alignment horizontal="center" vertical="center" wrapText="1"/>
    </xf>
    <xf numFmtId="0" fontId="13" fillId="10" borderId="20" xfId="0" applyFont="1" applyFill="1" applyBorder="1" applyAlignment="1" applyProtection="1">
      <alignment horizontal="center" vertical="center" wrapText="1"/>
    </xf>
    <xf numFmtId="0" fontId="13" fillId="10" borderId="24" xfId="0" applyFont="1" applyFill="1" applyBorder="1" applyAlignment="1" applyProtection="1">
      <alignment horizontal="center" vertical="center" wrapText="1"/>
    </xf>
    <xf numFmtId="0" fontId="13" fillId="10" borderId="51" xfId="0" applyFont="1" applyFill="1" applyBorder="1" applyAlignment="1" applyProtection="1">
      <alignment horizontal="center" vertical="center" wrapText="1"/>
    </xf>
    <xf numFmtId="0" fontId="13" fillId="10" borderId="52" xfId="0" applyFont="1" applyFill="1" applyBorder="1" applyAlignment="1" applyProtection="1">
      <alignment horizontal="center" vertical="center" wrapText="1"/>
    </xf>
    <xf numFmtId="0" fontId="13" fillId="10" borderId="53" xfId="0" applyFont="1" applyFill="1" applyBorder="1" applyAlignment="1" applyProtection="1">
      <alignment horizontal="center" vertical="center" wrapText="1"/>
    </xf>
    <xf numFmtId="0" fontId="15" fillId="7" borderId="15" xfId="0" applyFont="1" applyFill="1" applyBorder="1" applyAlignment="1" applyProtection="1">
      <alignment horizontal="center" vertical="center" wrapText="1"/>
    </xf>
    <xf numFmtId="0" fontId="15" fillId="7" borderId="24" xfId="0" applyFont="1" applyFill="1" applyBorder="1" applyAlignment="1" applyProtection="1">
      <alignment horizontal="center" vertical="center" wrapText="1"/>
    </xf>
    <xf numFmtId="0" fontId="15" fillId="7" borderId="23" xfId="0" applyFont="1" applyFill="1" applyBorder="1" applyAlignment="1" applyProtection="1">
      <alignment horizontal="center" vertical="center" wrapText="1"/>
    </xf>
    <xf numFmtId="0" fontId="15" fillId="7" borderId="27" xfId="0" applyFont="1" applyFill="1" applyBorder="1" applyAlignment="1" applyProtection="1">
      <alignment horizontal="center" vertical="center" wrapText="1"/>
    </xf>
    <xf numFmtId="0" fontId="15" fillId="7" borderId="40" xfId="0" applyFont="1" applyFill="1" applyBorder="1" applyAlignment="1" applyProtection="1">
      <alignment horizontal="center" vertical="center" wrapText="1"/>
    </xf>
    <xf numFmtId="0" fontId="15" fillId="7" borderId="41" xfId="0" applyFont="1" applyFill="1" applyBorder="1" applyAlignment="1" applyProtection="1">
      <alignment horizontal="center" vertical="center" wrapText="1"/>
    </xf>
    <xf numFmtId="0" fontId="15" fillId="7" borderId="17" xfId="0" applyFont="1" applyFill="1" applyBorder="1" applyAlignment="1" applyProtection="1">
      <alignment horizontal="center" vertical="center" wrapText="1"/>
    </xf>
    <xf numFmtId="0" fontId="15" fillId="7" borderId="26" xfId="0" applyFont="1" applyFill="1" applyBorder="1" applyAlignment="1" applyProtection="1">
      <alignment horizontal="center" vertical="center" wrapText="1"/>
    </xf>
    <xf numFmtId="0" fontId="15" fillId="13" borderId="0" xfId="0" applyFont="1" applyFill="1" applyBorder="1" applyAlignment="1" applyProtection="1">
      <alignment horizontal="center" vertical="center" wrapText="1"/>
    </xf>
    <xf numFmtId="0" fontId="15" fillId="13" borderId="41" xfId="0" applyFont="1" applyFill="1" applyBorder="1" applyAlignment="1" applyProtection="1">
      <alignment horizontal="center" vertical="center" wrapText="1"/>
    </xf>
    <xf numFmtId="0" fontId="13" fillId="3" borderId="15" xfId="0" applyFont="1" applyFill="1" applyBorder="1" applyAlignment="1" applyProtection="1">
      <alignment horizontal="center" vertical="center" wrapText="1"/>
    </xf>
    <xf numFmtId="0" fontId="13" fillId="3" borderId="16" xfId="0" applyFont="1" applyFill="1" applyBorder="1" applyAlignment="1" applyProtection="1">
      <alignment horizontal="center" vertical="center" wrapText="1"/>
    </xf>
    <xf numFmtId="0" fontId="13" fillId="3" borderId="20" xfId="0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 vertical="center" wrapText="1"/>
    </xf>
    <xf numFmtId="0" fontId="13" fillId="3" borderId="24" xfId="0" applyFont="1" applyFill="1" applyBorder="1" applyAlignment="1" applyProtection="1">
      <alignment horizontal="center" vertical="center" wrapText="1"/>
    </xf>
    <xf numFmtId="0" fontId="13" fillId="3" borderId="25" xfId="0" applyFont="1" applyFill="1" applyBorder="1" applyAlignment="1" applyProtection="1">
      <alignment horizontal="center" vertical="center" wrapText="1"/>
    </xf>
    <xf numFmtId="0" fontId="13" fillId="3" borderId="17" xfId="0" applyFont="1" applyFill="1" applyBorder="1" applyAlignment="1" applyProtection="1">
      <alignment horizontal="center" vertical="center" wrapText="1"/>
    </xf>
    <xf numFmtId="0" fontId="13" fillId="3" borderId="22" xfId="0" applyFont="1" applyFill="1" applyBorder="1" applyAlignment="1" applyProtection="1">
      <alignment horizontal="center" vertical="center" wrapText="1"/>
    </xf>
    <xf numFmtId="0" fontId="13" fillId="3" borderId="26" xfId="0" applyFont="1" applyFill="1" applyBorder="1" applyAlignment="1" applyProtection="1">
      <alignment horizontal="center" vertical="center" wrapText="1"/>
    </xf>
    <xf numFmtId="0" fontId="14" fillId="7" borderId="18" xfId="0" applyFont="1" applyFill="1" applyBorder="1" applyAlignment="1" applyProtection="1">
      <alignment horizontal="center" vertical="center"/>
      <protection locked="0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14" fillId="7" borderId="38" xfId="0" applyFont="1" applyFill="1" applyBorder="1" applyAlignment="1" applyProtection="1">
      <alignment horizontal="center" vertical="center"/>
      <protection locked="0"/>
    </xf>
    <xf numFmtId="9" fontId="14" fillId="12" borderId="16" xfId="0" applyNumberFormat="1" applyFont="1" applyFill="1" applyBorder="1" applyAlignment="1" applyProtection="1">
      <alignment horizontal="center" vertical="center" wrapText="1"/>
      <protection locked="0"/>
    </xf>
    <xf numFmtId="9" fontId="14" fillId="12" borderId="21" xfId="0" applyNumberFormat="1" applyFont="1" applyFill="1" applyBorder="1" applyAlignment="1" applyProtection="1">
      <alignment horizontal="center" vertical="center" wrapText="1"/>
      <protection locked="0"/>
    </xf>
    <xf numFmtId="9" fontId="14" fillId="12" borderId="26" xfId="0" applyNumberFormat="1" applyFont="1" applyFill="1" applyBorder="1" applyAlignment="1" applyProtection="1">
      <alignment horizontal="center" vertical="center" wrapText="1"/>
      <protection locked="0"/>
    </xf>
    <xf numFmtId="9" fontId="22" fillId="15" borderId="40" xfId="0" applyNumberFormat="1" applyFont="1" applyFill="1" applyBorder="1" applyAlignment="1" applyProtection="1">
      <alignment horizontal="center" vertical="center" wrapText="1"/>
    </xf>
    <xf numFmtId="9" fontId="22" fillId="15" borderId="41" xfId="0" applyNumberFormat="1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26" xfId="0" applyFont="1" applyFill="1" applyBorder="1" applyAlignment="1" applyProtection="1">
      <alignment horizontal="center" vertical="center" wrapText="1"/>
    </xf>
    <xf numFmtId="0" fontId="8" fillId="3" borderId="22" xfId="0" applyFont="1" applyFill="1" applyBorder="1" applyAlignment="1" applyProtection="1">
      <alignment horizontal="center" vertical="center" wrapText="1"/>
    </xf>
    <xf numFmtId="0" fontId="17" fillId="7" borderId="37" xfId="0" applyFont="1" applyFill="1" applyBorder="1" applyAlignment="1" applyProtection="1">
      <alignment horizontal="center" vertical="center"/>
    </xf>
    <xf numFmtId="0" fontId="17" fillId="7" borderId="38" xfId="0" applyFont="1" applyFill="1" applyBorder="1" applyAlignment="1" applyProtection="1">
      <alignment horizontal="center" vertical="center"/>
    </xf>
    <xf numFmtId="0" fontId="18" fillId="0" borderId="19" xfId="0" applyFont="1" applyFill="1" applyBorder="1" applyAlignment="1" applyProtection="1">
      <alignment horizontal="center" vertical="top"/>
    </xf>
    <xf numFmtId="0" fontId="15" fillId="13" borderId="17" xfId="0" applyFont="1" applyFill="1" applyBorder="1" applyAlignment="1" applyProtection="1">
      <alignment horizontal="center" vertical="center" wrapText="1"/>
    </xf>
    <xf numFmtId="0" fontId="15" fillId="13" borderId="26" xfId="0" applyFont="1" applyFill="1" applyBorder="1" applyAlignment="1" applyProtection="1">
      <alignment horizontal="center" vertical="center" wrapText="1"/>
    </xf>
    <xf numFmtId="0" fontId="0" fillId="0" borderId="41" xfId="0" applyBorder="1" applyAlignment="1" applyProtection="1">
      <alignment horizontal="center" vertical="center"/>
      <protection locked="0"/>
    </xf>
    <xf numFmtId="0" fontId="13" fillId="3" borderId="15" xfId="0" applyFont="1" applyFill="1" applyBorder="1" applyAlignment="1" applyProtection="1">
      <alignment horizontal="left" vertical="center"/>
    </xf>
    <xf numFmtId="0" fontId="13" fillId="3" borderId="40" xfId="0" applyFont="1" applyFill="1" applyBorder="1" applyAlignment="1" applyProtection="1">
      <alignment horizontal="left" vertical="center"/>
    </xf>
    <xf numFmtId="4" fontId="19" fillId="3" borderId="15" xfId="0" applyNumberFormat="1" applyFont="1" applyFill="1" applyBorder="1" applyAlignment="1" applyProtection="1">
      <alignment horizontal="center" vertical="center"/>
      <protection locked="0"/>
    </xf>
    <xf numFmtId="4" fontId="19" fillId="3" borderId="16" xfId="0" applyNumberFormat="1" applyFont="1" applyFill="1" applyBorder="1" applyAlignment="1" applyProtection="1">
      <alignment horizontal="center" vertical="center"/>
      <protection locked="0"/>
    </xf>
    <xf numFmtId="168" fontId="2" fillId="0" borderId="0" xfId="0" applyNumberFormat="1" applyFont="1" applyFill="1" applyBorder="1" applyAlignment="1" applyProtection="1">
      <alignment horizontal="center" vertical="center"/>
    </xf>
    <xf numFmtId="4" fontId="19" fillId="9" borderId="20" xfId="0" applyNumberFormat="1" applyFont="1" applyFill="1" applyBorder="1" applyAlignment="1" applyProtection="1">
      <alignment horizontal="center" vertical="center"/>
      <protection locked="0"/>
    </xf>
    <xf numFmtId="4" fontId="19" fillId="9" borderId="21" xfId="0" applyNumberFormat="1" applyFont="1" applyFill="1" applyBorder="1" applyAlignment="1" applyProtection="1">
      <alignment horizontal="center" vertical="center"/>
      <protection locked="0"/>
    </xf>
    <xf numFmtId="0" fontId="17" fillId="3" borderId="24" xfId="0" applyFont="1" applyFill="1" applyBorder="1" applyAlignment="1" applyProtection="1">
      <alignment horizontal="left" vertical="center"/>
      <protection locked="0"/>
    </xf>
    <xf numFmtId="0" fontId="17" fillId="3" borderId="41" xfId="0" applyFont="1" applyFill="1" applyBorder="1" applyAlignment="1" applyProtection="1">
      <alignment horizontal="left" vertical="center"/>
      <protection locked="0"/>
    </xf>
    <xf numFmtId="4" fontId="19" fillId="3" borderId="24" xfId="0" applyNumberFormat="1" applyFont="1" applyFill="1" applyBorder="1" applyAlignment="1" applyProtection="1">
      <alignment horizontal="center" vertical="center"/>
      <protection locked="0"/>
    </xf>
    <xf numFmtId="4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3" fillId="10" borderId="20" xfId="0" applyFont="1" applyFill="1" applyBorder="1" applyAlignment="1" applyProtection="1">
      <alignment horizontal="left" vertical="center"/>
      <protection locked="0"/>
    </xf>
    <xf numFmtId="0" fontId="13" fillId="10" borderId="0" xfId="0" applyFont="1" applyFill="1" applyBorder="1" applyAlignment="1" applyProtection="1">
      <alignment horizontal="left" vertical="center"/>
      <protection locked="0"/>
    </xf>
    <xf numFmtId="4" fontId="19" fillId="10" borderId="20" xfId="0" applyNumberFormat="1" applyFont="1" applyFill="1" applyBorder="1" applyAlignment="1" applyProtection="1">
      <alignment horizontal="center" vertical="center"/>
      <protection locked="0"/>
    </xf>
    <xf numFmtId="4" fontId="19" fillId="10" borderId="21" xfId="0" applyNumberFormat="1" applyFont="1" applyFill="1" applyBorder="1" applyAlignment="1" applyProtection="1">
      <alignment horizontal="center" vertical="center"/>
      <protection locked="0"/>
    </xf>
    <xf numFmtId="0" fontId="20" fillId="12" borderId="18" xfId="0" applyFont="1" applyFill="1" applyBorder="1" applyAlignment="1" applyProtection="1">
      <alignment horizontal="center" vertical="center"/>
      <protection locked="0"/>
    </xf>
    <xf numFmtId="0" fontId="20" fillId="12" borderId="38" xfId="0" applyFont="1" applyFill="1" applyBorder="1" applyAlignment="1" applyProtection="1">
      <alignment horizontal="center" vertical="center"/>
      <protection locked="0"/>
    </xf>
    <xf numFmtId="4" fontId="20" fillId="0" borderId="18" xfId="0" applyNumberFormat="1" applyFont="1" applyFill="1" applyBorder="1" applyAlignment="1" applyProtection="1">
      <alignment horizontal="center" vertical="center"/>
      <protection locked="0"/>
    </xf>
    <xf numFmtId="4" fontId="20" fillId="0" borderId="38" xfId="0" applyNumberFormat="1" applyFont="1" applyFill="1" applyBorder="1" applyAlignment="1" applyProtection="1">
      <alignment horizontal="center" vertical="center"/>
      <protection locked="0"/>
    </xf>
    <xf numFmtId="168" fontId="8" fillId="0" borderId="0" xfId="0" applyNumberFormat="1" applyFont="1" applyFill="1" applyAlignment="1" applyProtection="1">
      <alignment horizontal="center" vertical="center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4" fontId="2" fillId="0" borderId="14" xfId="0" applyNumberFormat="1" applyFont="1" applyBorder="1" applyAlignment="1" applyProtection="1">
      <alignment horizontal="center" vertical="center"/>
      <protection locked="0"/>
    </xf>
    <xf numFmtId="4" fontId="26" fillId="0" borderId="5" xfId="0" applyNumberFormat="1" applyFont="1" applyBorder="1" applyAlignment="1" applyProtection="1">
      <alignment horizontal="center"/>
      <protection locked="0"/>
    </xf>
    <xf numFmtId="0" fontId="26" fillId="0" borderId="5" xfId="0" applyFont="1" applyBorder="1" applyAlignment="1" applyProtection="1">
      <alignment horizontal="center"/>
      <protection locked="0"/>
    </xf>
    <xf numFmtId="0" fontId="9" fillId="0" borderId="5" xfId="10" applyFont="1" applyBorder="1" applyAlignment="1" applyProtection="1">
      <alignment horizontal="center" vertical="center"/>
      <protection locked="0"/>
    </xf>
    <xf numFmtId="0" fontId="15" fillId="13" borderId="23" xfId="0" applyFont="1" applyFill="1" applyBorder="1" applyAlignment="1" applyProtection="1">
      <alignment horizontal="center" vertical="center" wrapText="1"/>
    </xf>
    <xf numFmtId="0" fontId="15" fillId="13" borderId="27" xfId="0" applyFont="1" applyFill="1" applyBorder="1" applyAlignment="1" applyProtection="1">
      <alignment horizontal="center" vertical="center" wrapText="1"/>
    </xf>
    <xf numFmtId="0" fontId="13" fillId="6" borderId="17" xfId="0" applyFont="1" applyFill="1" applyBorder="1" applyAlignment="1" applyProtection="1">
      <alignment horizontal="center" vertical="center" wrapText="1"/>
    </xf>
    <xf numFmtId="0" fontId="13" fillId="6" borderId="22" xfId="0" applyFont="1" applyFill="1" applyBorder="1" applyAlignment="1" applyProtection="1">
      <alignment horizontal="center" vertical="center" wrapText="1"/>
    </xf>
    <xf numFmtId="0" fontId="13" fillId="6" borderId="26" xfId="0" applyFont="1" applyFill="1" applyBorder="1" applyAlignment="1" applyProtection="1">
      <alignment horizontal="center" vertical="center" wrapText="1"/>
    </xf>
    <xf numFmtId="0" fontId="8" fillId="3" borderId="26" xfId="0" applyFont="1" applyFill="1" applyBorder="1" applyAlignment="1" applyProtection="1">
      <alignment horizontal="center" vertical="center" wrapText="1"/>
    </xf>
    <xf numFmtId="0" fontId="13" fillId="0" borderId="15" xfId="0" applyFont="1" applyFill="1" applyBorder="1" applyAlignment="1" applyProtection="1">
      <alignment horizontal="center" vertical="center" wrapText="1"/>
    </xf>
    <xf numFmtId="0" fontId="13" fillId="0" borderId="40" xfId="0" applyFont="1" applyFill="1" applyBorder="1" applyAlignment="1" applyProtection="1">
      <alignment horizontal="center" vertical="center" wrapText="1"/>
    </xf>
    <xf numFmtId="0" fontId="13" fillId="0" borderId="16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21" xfId="0" applyFont="1" applyFill="1" applyBorder="1" applyAlignment="1" applyProtection="1">
      <alignment horizontal="center" vertical="center" wrapText="1"/>
    </xf>
    <xf numFmtId="0" fontId="13" fillId="0" borderId="24" xfId="0" applyFont="1" applyFill="1" applyBorder="1" applyAlignment="1" applyProtection="1">
      <alignment horizontal="center" vertical="center" wrapText="1"/>
    </xf>
    <xf numFmtId="0" fontId="13" fillId="0" borderId="41" xfId="0" applyFont="1" applyFill="1" applyBorder="1" applyAlignment="1" applyProtection="1">
      <alignment horizontal="center" vertical="center" wrapText="1"/>
    </xf>
    <xf numFmtId="0" fontId="13" fillId="0" borderId="25" xfId="0" applyFont="1" applyFill="1" applyBorder="1" applyAlignment="1" applyProtection="1">
      <alignment horizontal="center" vertical="center" wrapText="1"/>
    </xf>
    <xf numFmtId="0" fontId="13" fillId="6" borderId="15" xfId="0" applyFont="1" applyFill="1" applyBorder="1" applyAlignment="1" applyProtection="1">
      <alignment horizontal="center" vertical="center" wrapText="1"/>
    </xf>
    <xf numFmtId="0" fontId="13" fillId="6" borderId="16" xfId="0" applyFont="1" applyFill="1" applyBorder="1" applyAlignment="1" applyProtection="1">
      <alignment horizontal="center" vertical="center" wrapText="1"/>
    </xf>
    <xf numFmtId="0" fontId="13" fillId="6" borderId="20" xfId="0" applyFont="1" applyFill="1" applyBorder="1" applyAlignment="1" applyProtection="1">
      <alignment horizontal="center" vertical="center" wrapText="1"/>
    </xf>
    <xf numFmtId="0" fontId="13" fillId="6" borderId="21" xfId="0" applyFont="1" applyFill="1" applyBorder="1" applyAlignment="1" applyProtection="1">
      <alignment horizontal="center" vertical="center" wrapText="1"/>
    </xf>
    <xf numFmtId="0" fontId="13" fillId="6" borderId="24" xfId="0" applyFont="1" applyFill="1" applyBorder="1" applyAlignment="1" applyProtection="1">
      <alignment horizontal="center" vertical="center" wrapText="1"/>
    </xf>
    <xf numFmtId="0" fontId="13" fillId="6" borderId="25" xfId="0" applyFont="1" applyFill="1" applyBorder="1" applyAlignment="1" applyProtection="1">
      <alignment horizontal="center" vertical="center" wrapText="1"/>
    </xf>
    <xf numFmtId="0" fontId="13" fillId="12" borderId="26" xfId="0" applyFont="1" applyFill="1" applyBorder="1" applyAlignment="1" applyProtection="1">
      <alignment horizontal="center" vertical="center" wrapText="1"/>
    </xf>
    <xf numFmtId="0" fontId="13" fillId="12" borderId="15" xfId="0" applyFont="1" applyFill="1" applyBorder="1" applyAlignment="1" applyProtection="1">
      <alignment horizontal="center" vertical="center" wrapText="1"/>
    </xf>
    <xf numFmtId="0" fontId="13" fillId="12" borderId="20" xfId="0" applyFont="1" applyFill="1" applyBorder="1" applyAlignment="1" applyProtection="1">
      <alignment horizontal="center" vertical="center" wrapText="1"/>
    </xf>
    <xf numFmtId="0" fontId="13" fillId="12" borderId="24" xfId="0" applyFont="1" applyFill="1" applyBorder="1" applyAlignment="1" applyProtection="1">
      <alignment horizontal="center" vertical="center" wrapText="1"/>
    </xf>
    <xf numFmtId="0" fontId="13" fillId="12" borderId="51" xfId="0" applyFont="1" applyFill="1" applyBorder="1" applyAlignment="1" applyProtection="1">
      <alignment horizontal="center" vertical="center" wrapText="1"/>
    </xf>
    <xf numFmtId="0" fontId="13" fillId="12" borderId="52" xfId="0" applyFont="1" applyFill="1" applyBorder="1" applyAlignment="1" applyProtection="1">
      <alignment horizontal="center" vertical="center" wrapText="1"/>
    </xf>
    <xf numFmtId="0" fontId="13" fillId="12" borderId="53" xfId="0" applyFont="1" applyFill="1" applyBorder="1" applyAlignment="1" applyProtection="1">
      <alignment horizontal="center" vertical="center" wrapText="1"/>
    </xf>
    <xf numFmtId="9" fontId="22" fillId="4" borderId="40" xfId="0" applyNumberFormat="1" applyFont="1" applyFill="1" applyBorder="1" applyAlignment="1" applyProtection="1">
      <alignment horizontal="center" vertical="center" wrapText="1"/>
    </xf>
    <xf numFmtId="9" fontId="22" fillId="4" borderId="41" xfId="0" applyNumberFormat="1" applyFont="1" applyFill="1" applyBorder="1" applyAlignment="1" applyProtection="1">
      <alignment horizontal="center" vertical="center" wrapText="1"/>
    </xf>
    <xf numFmtId="0" fontId="13" fillId="10" borderId="62" xfId="0" applyFont="1" applyFill="1" applyBorder="1" applyAlignment="1" applyProtection="1">
      <alignment horizontal="center" vertical="center" wrapText="1"/>
    </xf>
    <xf numFmtId="0" fontId="13" fillId="10" borderId="63" xfId="0" applyFont="1" applyFill="1" applyBorder="1" applyAlignment="1" applyProtection="1">
      <alignment horizontal="center" vertical="center" wrapText="1"/>
    </xf>
    <xf numFmtId="0" fontId="13" fillId="10" borderId="55" xfId="0" applyFont="1" applyFill="1" applyBorder="1" applyAlignment="1" applyProtection="1">
      <alignment horizontal="center" vertical="center" wrapText="1"/>
    </xf>
    <xf numFmtId="4" fontId="2" fillId="14" borderId="14" xfId="9" applyNumberFormat="1" applyFont="1" applyFill="1" applyBorder="1" applyAlignment="1" applyProtection="1">
      <alignment horizontal="center"/>
      <protection locked="0"/>
    </xf>
    <xf numFmtId="0" fontId="20" fillId="11" borderId="18" xfId="0" applyFont="1" applyFill="1" applyBorder="1" applyAlignment="1" applyProtection="1">
      <alignment horizontal="center" vertical="center"/>
      <protection locked="0"/>
    </xf>
    <xf numFmtId="0" fontId="20" fillId="11" borderId="38" xfId="0" applyFont="1" applyFill="1" applyBorder="1" applyAlignment="1" applyProtection="1">
      <alignment horizontal="center" vertical="center"/>
      <protection locked="0"/>
    </xf>
  </cellXfs>
  <cellStyles count="13">
    <cellStyle name="Hipervínculo" xfId="3" builtinId="8"/>
    <cellStyle name="Hipervínculo 2" xfId="7"/>
    <cellStyle name="Millares 2" xfId="6"/>
    <cellStyle name="Millares 3" xfId="11"/>
    <cellStyle name="Moneda" xfId="1" builtinId="4"/>
    <cellStyle name="Moneda 2" xfId="9"/>
    <cellStyle name="Moneda 3" xfId="4"/>
    <cellStyle name="Moneda 4" xfId="12"/>
    <cellStyle name="Normal" xfId="0" builtinId="0"/>
    <cellStyle name="Normal 2" xfId="8"/>
    <cellStyle name="Normal 3" xfId="2"/>
    <cellStyle name="Normal 3 2 2" xfId="5"/>
    <cellStyle name="Normal 4" xfId="10"/>
  </cellStyles>
  <dxfs count="0"/>
  <tableStyles count="0" defaultTableStyle="TableStyleMedium9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RISTINA/AppData/Local/Temp/CONTROL%20DE%20HORAS%20CES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horario"/>
      <sheetName val="Empleados"/>
      <sheetName val="Otras fórmulas"/>
      <sheetName val="CALCULO"/>
      <sheetName val="Minimos"/>
    </sheetNames>
    <sheetDataSet>
      <sheetData sheetId="0" refreshError="1"/>
      <sheetData sheetId="1">
        <row r="1">
          <cell r="A1" t="str">
            <v>NOMBRE DEL EMPLEADO</v>
          </cell>
        </row>
        <row r="2">
          <cell r="A2" t="str">
            <v>Empleado-1</v>
          </cell>
        </row>
        <row r="3">
          <cell r="A3" t="str">
            <v>Empleado-2</v>
          </cell>
        </row>
        <row r="4">
          <cell r="A4" t="str">
            <v>Empleado-3</v>
          </cell>
        </row>
        <row r="5">
          <cell r="A5" t="str">
            <v>Empleado-4</v>
          </cell>
        </row>
        <row r="6">
          <cell r="A6" t="str">
            <v>Empleado-5</v>
          </cell>
        </row>
        <row r="7">
          <cell r="A7" t="str">
            <v>Empleado-6</v>
          </cell>
        </row>
        <row r="8">
          <cell r="A8" t="str">
            <v>Empleado-7</v>
          </cell>
        </row>
        <row r="9">
          <cell r="A9" t="str">
            <v>Empleado-8</v>
          </cell>
        </row>
        <row r="10">
          <cell r="A10" t="str">
            <v>Empleado-9</v>
          </cell>
        </row>
        <row r="11">
          <cell r="A11" t="str">
            <v>Empleado-10</v>
          </cell>
        </row>
        <row r="12">
          <cell r="A12" t="str">
            <v>Empleado-11</v>
          </cell>
        </row>
        <row r="13">
          <cell r="A13" t="str">
            <v>Empleado-12</v>
          </cell>
        </row>
        <row r="14">
          <cell r="A14" t="str">
            <v>Empleado-13</v>
          </cell>
        </row>
        <row r="15">
          <cell r="A15" t="str">
            <v>Empleado-14</v>
          </cell>
        </row>
        <row r="16">
          <cell r="A16" t="str">
            <v>Empleado-15</v>
          </cell>
        </row>
        <row r="17">
          <cell r="A17" t="str">
            <v>Empleado-16</v>
          </cell>
        </row>
        <row r="18">
          <cell r="A18" t="str">
            <v>Empleado-17</v>
          </cell>
        </row>
        <row r="19">
          <cell r="A19" t="str">
            <v>Empleado-18</v>
          </cell>
        </row>
        <row r="20">
          <cell r="A20" t="str">
            <v>Empleado-19</v>
          </cell>
        </row>
        <row r="21">
          <cell r="A21" t="str">
            <v>Empleado-20</v>
          </cell>
        </row>
        <row r="22">
          <cell r="A22" t="str">
            <v>Empleado-21</v>
          </cell>
        </row>
        <row r="23">
          <cell r="A23" t="str">
            <v>Empleado-22</v>
          </cell>
        </row>
        <row r="24">
          <cell r="A24" t="str">
            <v>Empleado-23</v>
          </cell>
        </row>
        <row r="25">
          <cell r="A25" t="str">
            <v>Empleado-24</v>
          </cell>
        </row>
        <row r="26">
          <cell r="A26" t="str">
            <v>Empleado-25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Y47"/>
  <sheetViews>
    <sheetView tabSelected="1" topLeftCell="A13" zoomScale="70" zoomScaleNormal="70" workbookViewId="0">
      <selection activeCell="H35" sqref="H35"/>
    </sheetView>
  </sheetViews>
  <sheetFormatPr baseColWidth="10" defaultColWidth="17.85546875" defaultRowHeight="15.75"/>
  <cols>
    <col min="1" max="1" width="0.42578125" style="8" customWidth="1"/>
    <col min="2" max="2" width="4" style="8" customWidth="1"/>
    <col min="3" max="3" width="33.85546875" style="8" customWidth="1"/>
    <col min="4" max="4" width="19.42578125" style="8" customWidth="1"/>
    <col min="5" max="5" width="14.28515625" style="8" customWidth="1"/>
    <col min="6" max="6" width="13.85546875" style="8" customWidth="1"/>
    <col min="7" max="7" width="12.140625" style="8" customWidth="1"/>
    <col min="8" max="8" width="13.85546875" style="8" customWidth="1"/>
    <col min="9" max="9" width="11.28515625" style="8" customWidth="1"/>
    <col min="10" max="10" width="13.7109375" style="8" customWidth="1"/>
    <col min="11" max="12" width="16.5703125" style="8" customWidth="1"/>
    <col min="13" max="13" width="16.42578125" style="8" customWidth="1"/>
    <col min="14" max="14" width="15" style="8" customWidth="1"/>
    <col min="15" max="15" width="17.42578125" style="8" customWidth="1"/>
    <col min="16" max="16" width="13.42578125" style="8" customWidth="1"/>
    <col min="17" max="17" width="13" style="8" customWidth="1"/>
    <col min="18" max="18" width="7.85546875" style="8" customWidth="1"/>
    <col min="19" max="19" width="13.5703125" style="8" customWidth="1"/>
    <col min="20" max="20" width="15.85546875" style="8" customWidth="1"/>
    <col min="21" max="21" width="14" style="8" customWidth="1"/>
    <col min="22" max="22" width="16.5703125" style="8" customWidth="1"/>
    <col min="23" max="23" width="18.140625" style="8" customWidth="1"/>
    <col min="24" max="25" width="14.42578125" style="8" customWidth="1"/>
    <col min="26" max="257" width="17.85546875" style="8"/>
    <col min="258" max="258" width="2.140625" style="8" customWidth="1"/>
    <col min="259" max="259" width="3.85546875" style="8" customWidth="1"/>
    <col min="260" max="260" width="35.28515625" style="8" customWidth="1"/>
    <col min="261" max="261" width="17.42578125" style="8" customWidth="1"/>
    <col min="262" max="262" width="19.42578125" style="8" customWidth="1"/>
    <col min="263" max="263" width="16.85546875" style="8" customWidth="1"/>
    <col min="264" max="264" width="17" style="8" customWidth="1"/>
    <col min="265" max="265" width="17.42578125" style="8" customWidth="1"/>
    <col min="266" max="266" width="16.7109375" style="8" customWidth="1"/>
    <col min="267" max="267" width="16.42578125" style="8" customWidth="1"/>
    <col min="268" max="268" width="16.85546875" style="8" customWidth="1"/>
    <col min="269" max="269" width="15" style="8" customWidth="1"/>
    <col min="270" max="513" width="17.85546875" style="8"/>
    <col min="514" max="514" width="2.140625" style="8" customWidth="1"/>
    <col min="515" max="515" width="3.85546875" style="8" customWidth="1"/>
    <col min="516" max="516" width="35.28515625" style="8" customWidth="1"/>
    <col min="517" max="517" width="17.42578125" style="8" customWidth="1"/>
    <col min="518" max="518" width="19.42578125" style="8" customWidth="1"/>
    <col min="519" max="519" width="16.85546875" style="8" customWidth="1"/>
    <col min="520" max="520" width="17" style="8" customWidth="1"/>
    <col min="521" max="521" width="17.42578125" style="8" customWidth="1"/>
    <col min="522" max="522" width="16.7109375" style="8" customWidth="1"/>
    <col min="523" max="523" width="16.42578125" style="8" customWidth="1"/>
    <col min="524" max="524" width="16.85546875" style="8" customWidth="1"/>
    <col min="525" max="525" width="15" style="8" customWidth="1"/>
    <col min="526" max="769" width="17.85546875" style="8"/>
    <col min="770" max="770" width="2.140625" style="8" customWidth="1"/>
    <col min="771" max="771" width="3.85546875" style="8" customWidth="1"/>
    <col min="772" max="772" width="35.28515625" style="8" customWidth="1"/>
    <col min="773" max="773" width="17.42578125" style="8" customWidth="1"/>
    <col min="774" max="774" width="19.42578125" style="8" customWidth="1"/>
    <col min="775" max="775" width="16.85546875" style="8" customWidth="1"/>
    <col min="776" max="776" width="17" style="8" customWidth="1"/>
    <col min="777" max="777" width="17.42578125" style="8" customWidth="1"/>
    <col min="778" max="778" width="16.7109375" style="8" customWidth="1"/>
    <col min="779" max="779" width="16.42578125" style="8" customWidth="1"/>
    <col min="780" max="780" width="16.85546875" style="8" customWidth="1"/>
    <col min="781" max="781" width="15" style="8" customWidth="1"/>
    <col min="782" max="1025" width="17.85546875" style="8"/>
    <col min="1026" max="1026" width="2.140625" style="8" customWidth="1"/>
    <col min="1027" max="1027" width="3.85546875" style="8" customWidth="1"/>
    <col min="1028" max="1028" width="35.28515625" style="8" customWidth="1"/>
    <col min="1029" max="1029" width="17.42578125" style="8" customWidth="1"/>
    <col min="1030" max="1030" width="19.42578125" style="8" customWidth="1"/>
    <col min="1031" max="1031" width="16.85546875" style="8" customWidth="1"/>
    <col min="1032" max="1032" width="17" style="8" customWidth="1"/>
    <col min="1033" max="1033" width="17.42578125" style="8" customWidth="1"/>
    <col min="1034" max="1034" width="16.7109375" style="8" customWidth="1"/>
    <col min="1035" max="1035" width="16.42578125" style="8" customWidth="1"/>
    <col min="1036" max="1036" width="16.85546875" style="8" customWidth="1"/>
    <col min="1037" max="1037" width="15" style="8" customWidth="1"/>
    <col min="1038" max="1281" width="17.85546875" style="8"/>
    <col min="1282" max="1282" width="2.140625" style="8" customWidth="1"/>
    <col min="1283" max="1283" width="3.85546875" style="8" customWidth="1"/>
    <col min="1284" max="1284" width="35.28515625" style="8" customWidth="1"/>
    <col min="1285" max="1285" width="17.42578125" style="8" customWidth="1"/>
    <col min="1286" max="1286" width="19.42578125" style="8" customWidth="1"/>
    <col min="1287" max="1287" width="16.85546875" style="8" customWidth="1"/>
    <col min="1288" max="1288" width="17" style="8" customWidth="1"/>
    <col min="1289" max="1289" width="17.42578125" style="8" customWidth="1"/>
    <col min="1290" max="1290" width="16.7109375" style="8" customWidth="1"/>
    <col min="1291" max="1291" width="16.42578125" style="8" customWidth="1"/>
    <col min="1292" max="1292" width="16.85546875" style="8" customWidth="1"/>
    <col min="1293" max="1293" width="15" style="8" customWidth="1"/>
    <col min="1294" max="1537" width="17.85546875" style="8"/>
    <col min="1538" max="1538" width="2.140625" style="8" customWidth="1"/>
    <col min="1539" max="1539" width="3.85546875" style="8" customWidth="1"/>
    <col min="1540" max="1540" width="35.28515625" style="8" customWidth="1"/>
    <col min="1541" max="1541" width="17.42578125" style="8" customWidth="1"/>
    <col min="1542" max="1542" width="19.42578125" style="8" customWidth="1"/>
    <col min="1543" max="1543" width="16.85546875" style="8" customWidth="1"/>
    <col min="1544" max="1544" width="17" style="8" customWidth="1"/>
    <col min="1545" max="1545" width="17.42578125" style="8" customWidth="1"/>
    <col min="1546" max="1546" width="16.7109375" style="8" customWidth="1"/>
    <col min="1547" max="1547" width="16.42578125" style="8" customWidth="1"/>
    <col min="1548" max="1548" width="16.85546875" style="8" customWidth="1"/>
    <col min="1549" max="1549" width="15" style="8" customWidth="1"/>
    <col min="1550" max="1793" width="17.85546875" style="8"/>
    <col min="1794" max="1794" width="2.140625" style="8" customWidth="1"/>
    <col min="1795" max="1795" width="3.85546875" style="8" customWidth="1"/>
    <col min="1796" max="1796" width="35.28515625" style="8" customWidth="1"/>
    <col min="1797" max="1797" width="17.42578125" style="8" customWidth="1"/>
    <col min="1798" max="1798" width="19.42578125" style="8" customWidth="1"/>
    <col min="1799" max="1799" width="16.85546875" style="8" customWidth="1"/>
    <col min="1800" max="1800" width="17" style="8" customWidth="1"/>
    <col min="1801" max="1801" width="17.42578125" style="8" customWidth="1"/>
    <col min="1802" max="1802" width="16.7109375" style="8" customWidth="1"/>
    <col min="1803" max="1803" width="16.42578125" style="8" customWidth="1"/>
    <col min="1804" max="1804" width="16.85546875" style="8" customWidth="1"/>
    <col min="1805" max="1805" width="15" style="8" customWidth="1"/>
    <col min="1806" max="2049" width="17.85546875" style="8"/>
    <col min="2050" max="2050" width="2.140625" style="8" customWidth="1"/>
    <col min="2051" max="2051" width="3.85546875" style="8" customWidth="1"/>
    <col min="2052" max="2052" width="35.28515625" style="8" customWidth="1"/>
    <col min="2053" max="2053" width="17.42578125" style="8" customWidth="1"/>
    <col min="2054" max="2054" width="19.42578125" style="8" customWidth="1"/>
    <col min="2055" max="2055" width="16.85546875" style="8" customWidth="1"/>
    <col min="2056" max="2056" width="17" style="8" customWidth="1"/>
    <col min="2057" max="2057" width="17.42578125" style="8" customWidth="1"/>
    <col min="2058" max="2058" width="16.7109375" style="8" customWidth="1"/>
    <col min="2059" max="2059" width="16.42578125" style="8" customWidth="1"/>
    <col min="2060" max="2060" width="16.85546875" style="8" customWidth="1"/>
    <col min="2061" max="2061" width="15" style="8" customWidth="1"/>
    <col min="2062" max="2305" width="17.85546875" style="8"/>
    <col min="2306" max="2306" width="2.140625" style="8" customWidth="1"/>
    <col min="2307" max="2307" width="3.85546875" style="8" customWidth="1"/>
    <col min="2308" max="2308" width="35.28515625" style="8" customWidth="1"/>
    <col min="2309" max="2309" width="17.42578125" style="8" customWidth="1"/>
    <col min="2310" max="2310" width="19.42578125" style="8" customWidth="1"/>
    <col min="2311" max="2311" width="16.85546875" style="8" customWidth="1"/>
    <col min="2312" max="2312" width="17" style="8" customWidth="1"/>
    <col min="2313" max="2313" width="17.42578125" style="8" customWidth="1"/>
    <col min="2314" max="2314" width="16.7109375" style="8" customWidth="1"/>
    <col min="2315" max="2315" width="16.42578125" style="8" customWidth="1"/>
    <col min="2316" max="2316" width="16.85546875" style="8" customWidth="1"/>
    <col min="2317" max="2317" width="15" style="8" customWidth="1"/>
    <col min="2318" max="2561" width="17.85546875" style="8"/>
    <col min="2562" max="2562" width="2.140625" style="8" customWidth="1"/>
    <col min="2563" max="2563" width="3.85546875" style="8" customWidth="1"/>
    <col min="2564" max="2564" width="35.28515625" style="8" customWidth="1"/>
    <col min="2565" max="2565" width="17.42578125" style="8" customWidth="1"/>
    <col min="2566" max="2566" width="19.42578125" style="8" customWidth="1"/>
    <col min="2567" max="2567" width="16.85546875" style="8" customWidth="1"/>
    <col min="2568" max="2568" width="17" style="8" customWidth="1"/>
    <col min="2569" max="2569" width="17.42578125" style="8" customWidth="1"/>
    <col min="2570" max="2570" width="16.7109375" style="8" customWidth="1"/>
    <col min="2571" max="2571" width="16.42578125" style="8" customWidth="1"/>
    <col min="2572" max="2572" width="16.85546875" style="8" customWidth="1"/>
    <col min="2573" max="2573" width="15" style="8" customWidth="1"/>
    <col min="2574" max="2817" width="17.85546875" style="8"/>
    <col min="2818" max="2818" width="2.140625" style="8" customWidth="1"/>
    <col min="2819" max="2819" width="3.85546875" style="8" customWidth="1"/>
    <col min="2820" max="2820" width="35.28515625" style="8" customWidth="1"/>
    <col min="2821" max="2821" width="17.42578125" style="8" customWidth="1"/>
    <col min="2822" max="2822" width="19.42578125" style="8" customWidth="1"/>
    <col min="2823" max="2823" width="16.85546875" style="8" customWidth="1"/>
    <col min="2824" max="2824" width="17" style="8" customWidth="1"/>
    <col min="2825" max="2825" width="17.42578125" style="8" customWidth="1"/>
    <col min="2826" max="2826" width="16.7109375" style="8" customWidth="1"/>
    <col min="2827" max="2827" width="16.42578125" style="8" customWidth="1"/>
    <col min="2828" max="2828" width="16.85546875" style="8" customWidth="1"/>
    <col min="2829" max="2829" width="15" style="8" customWidth="1"/>
    <col min="2830" max="3073" width="17.85546875" style="8"/>
    <col min="3074" max="3074" width="2.140625" style="8" customWidth="1"/>
    <col min="3075" max="3075" width="3.85546875" style="8" customWidth="1"/>
    <col min="3076" max="3076" width="35.28515625" style="8" customWidth="1"/>
    <col min="3077" max="3077" width="17.42578125" style="8" customWidth="1"/>
    <col min="3078" max="3078" width="19.42578125" style="8" customWidth="1"/>
    <col min="3079" max="3079" width="16.85546875" style="8" customWidth="1"/>
    <col min="3080" max="3080" width="17" style="8" customWidth="1"/>
    <col min="3081" max="3081" width="17.42578125" style="8" customWidth="1"/>
    <col min="3082" max="3082" width="16.7109375" style="8" customWidth="1"/>
    <col min="3083" max="3083" width="16.42578125" style="8" customWidth="1"/>
    <col min="3084" max="3084" width="16.85546875" style="8" customWidth="1"/>
    <col min="3085" max="3085" width="15" style="8" customWidth="1"/>
    <col min="3086" max="3329" width="17.85546875" style="8"/>
    <col min="3330" max="3330" width="2.140625" style="8" customWidth="1"/>
    <col min="3331" max="3331" width="3.85546875" style="8" customWidth="1"/>
    <col min="3332" max="3332" width="35.28515625" style="8" customWidth="1"/>
    <col min="3333" max="3333" width="17.42578125" style="8" customWidth="1"/>
    <col min="3334" max="3334" width="19.42578125" style="8" customWidth="1"/>
    <col min="3335" max="3335" width="16.85546875" style="8" customWidth="1"/>
    <col min="3336" max="3336" width="17" style="8" customWidth="1"/>
    <col min="3337" max="3337" width="17.42578125" style="8" customWidth="1"/>
    <col min="3338" max="3338" width="16.7109375" style="8" customWidth="1"/>
    <col min="3339" max="3339" width="16.42578125" style="8" customWidth="1"/>
    <col min="3340" max="3340" width="16.85546875" style="8" customWidth="1"/>
    <col min="3341" max="3341" width="15" style="8" customWidth="1"/>
    <col min="3342" max="3585" width="17.85546875" style="8"/>
    <col min="3586" max="3586" width="2.140625" style="8" customWidth="1"/>
    <col min="3587" max="3587" width="3.85546875" style="8" customWidth="1"/>
    <col min="3588" max="3588" width="35.28515625" style="8" customWidth="1"/>
    <col min="3589" max="3589" width="17.42578125" style="8" customWidth="1"/>
    <col min="3590" max="3590" width="19.42578125" style="8" customWidth="1"/>
    <col min="3591" max="3591" width="16.85546875" style="8" customWidth="1"/>
    <col min="3592" max="3592" width="17" style="8" customWidth="1"/>
    <col min="3593" max="3593" width="17.42578125" style="8" customWidth="1"/>
    <col min="3594" max="3594" width="16.7109375" style="8" customWidth="1"/>
    <col min="3595" max="3595" width="16.42578125" style="8" customWidth="1"/>
    <col min="3596" max="3596" width="16.85546875" style="8" customWidth="1"/>
    <col min="3597" max="3597" width="15" style="8" customWidth="1"/>
    <col min="3598" max="3841" width="17.85546875" style="8"/>
    <col min="3842" max="3842" width="2.140625" style="8" customWidth="1"/>
    <col min="3843" max="3843" width="3.85546875" style="8" customWidth="1"/>
    <col min="3844" max="3844" width="35.28515625" style="8" customWidth="1"/>
    <col min="3845" max="3845" width="17.42578125" style="8" customWidth="1"/>
    <col min="3846" max="3846" width="19.42578125" style="8" customWidth="1"/>
    <col min="3847" max="3847" width="16.85546875" style="8" customWidth="1"/>
    <col min="3848" max="3848" width="17" style="8" customWidth="1"/>
    <col min="3849" max="3849" width="17.42578125" style="8" customWidth="1"/>
    <col min="3850" max="3850" width="16.7109375" style="8" customWidth="1"/>
    <col min="3851" max="3851" width="16.42578125" style="8" customWidth="1"/>
    <col min="3852" max="3852" width="16.85546875" style="8" customWidth="1"/>
    <col min="3853" max="3853" width="15" style="8" customWidth="1"/>
    <col min="3854" max="4097" width="17.85546875" style="8"/>
    <col min="4098" max="4098" width="2.140625" style="8" customWidth="1"/>
    <col min="4099" max="4099" width="3.85546875" style="8" customWidth="1"/>
    <col min="4100" max="4100" width="35.28515625" style="8" customWidth="1"/>
    <col min="4101" max="4101" width="17.42578125" style="8" customWidth="1"/>
    <col min="4102" max="4102" width="19.42578125" style="8" customWidth="1"/>
    <col min="4103" max="4103" width="16.85546875" style="8" customWidth="1"/>
    <col min="4104" max="4104" width="17" style="8" customWidth="1"/>
    <col min="4105" max="4105" width="17.42578125" style="8" customWidth="1"/>
    <col min="4106" max="4106" width="16.7109375" style="8" customWidth="1"/>
    <col min="4107" max="4107" width="16.42578125" style="8" customWidth="1"/>
    <col min="4108" max="4108" width="16.85546875" style="8" customWidth="1"/>
    <col min="4109" max="4109" width="15" style="8" customWidth="1"/>
    <col min="4110" max="4353" width="17.85546875" style="8"/>
    <col min="4354" max="4354" width="2.140625" style="8" customWidth="1"/>
    <col min="4355" max="4355" width="3.85546875" style="8" customWidth="1"/>
    <col min="4356" max="4356" width="35.28515625" style="8" customWidth="1"/>
    <col min="4357" max="4357" width="17.42578125" style="8" customWidth="1"/>
    <col min="4358" max="4358" width="19.42578125" style="8" customWidth="1"/>
    <col min="4359" max="4359" width="16.85546875" style="8" customWidth="1"/>
    <col min="4360" max="4360" width="17" style="8" customWidth="1"/>
    <col min="4361" max="4361" width="17.42578125" style="8" customWidth="1"/>
    <col min="4362" max="4362" width="16.7109375" style="8" customWidth="1"/>
    <col min="4363" max="4363" width="16.42578125" style="8" customWidth="1"/>
    <col min="4364" max="4364" width="16.85546875" style="8" customWidth="1"/>
    <col min="4365" max="4365" width="15" style="8" customWidth="1"/>
    <col min="4366" max="4609" width="17.85546875" style="8"/>
    <col min="4610" max="4610" width="2.140625" style="8" customWidth="1"/>
    <col min="4611" max="4611" width="3.85546875" style="8" customWidth="1"/>
    <col min="4612" max="4612" width="35.28515625" style="8" customWidth="1"/>
    <col min="4613" max="4613" width="17.42578125" style="8" customWidth="1"/>
    <col min="4614" max="4614" width="19.42578125" style="8" customWidth="1"/>
    <col min="4615" max="4615" width="16.85546875" style="8" customWidth="1"/>
    <col min="4616" max="4616" width="17" style="8" customWidth="1"/>
    <col min="4617" max="4617" width="17.42578125" style="8" customWidth="1"/>
    <col min="4618" max="4618" width="16.7109375" style="8" customWidth="1"/>
    <col min="4619" max="4619" width="16.42578125" style="8" customWidth="1"/>
    <col min="4620" max="4620" width="16.85546875" style="8" customWidth="1"/>
    <col min="4621" max="4621" width="15" style="8" customWidth="1"/>
    <col min="4622" max="4865" width="17.85546875" style="8"/>
    <col min="4866" max="4866" width="2.140625" style="8" customWidth="1"/>
    <col min="4867" max="4867" width="3.85546875" style="8" customWidth="1"/>
    <col min="4868" max="4868" width="35.28515625" style="8" customWidth="1"/>
    <col min="4869" max="4869" width="17.42578125" style="8" customWidth="1"/>
    <col min="4870" max="4870" width="19.42578125" style="8" customWidth="1"/>
    <col min="4871" max="4871" width="16.85546875" style="8" customWidth="1"/>
    <col min="4872" max="4872" width="17" style="8" customWidth="1"/>
    <col min="4873" max="4873" width="17.42578125" style="8" customWidth="1"/>
    <col min="4874" max="4874" width="16.7109375" style="8" customWidth="1"/>
    <col min="4875" max="4875" width="16.42578125" style="8" customWidth="1"/>
    <col min="4876" max="4876" width="16.85546875" style="8" customWidth="1"/>
    <col min="4877" max="4877" width="15" style="8" customWidth="1"/>
    <col min="4878" max="5121" width="17.85546875" style="8"/>
    <col min="5122" max="5122" width="2.140625" style="8" customWidth="1"/>
    <col min="5123" max="5123" width="3.85546875" style="8" customWidth="1"/>
    <col min="5124" max="5124" width="35.28515625" style="8" customWidth="1"/>
    <col min="5125" max="5125" width="17.42578125" style="8" customWidth="1"/>
    <col min="5126" max="5126" width="19.42578125" style="8" customWidth="1"/>
    <col min="5127" max="5127" width="16.85546875" style="8" customWidth="1"/>
    <col min="5128" max="5128" width="17" style="8" customWidth="1"/>
    <col min="5129" max="5129" width="17.42578125" style="8" customWidth="1"/>
    <col min="5130" max="5130" width="16.7109375" style="8" customWidth="1"/>
    <col min="5131" max="5131" width="16.42578125" style="8" customWidth="1"/>
    <col min="5132" max="5132" width="16.85546875" style="8" customWidth="1"/>
    <col min="5133" max="5133" width="15" style="8" customWidth="1"/>
    <col min="5134" max="5377" width="17.85546875" style="8"/>
    <col min="5378" max="5378" width="2.140625" style="8" customWidth="1"/>
    <col min="5379" max="5379" width="3.85546875" style="8" customWidth="1"/>
    <col min="5380" max="5380" width="35.28515625" style="8" customWidth="1"/>
    <col min="5381" max="5381" width="17.42578125" style="8" customWidth="1"/>
    <col min="5382" max="5382" width="19.42578125" style="8" customWidth="1"/>
    <col min="5383" max="5383" width="16.85546875" style="8" customWidth="1"/>
    <col min="5384" max="5384" width="17" style="8" customWidth="1"/>
    <col min="5385" max="5385" width="17.42578125" style="8" customWidth="1"/>
    <col min="5386" max="5386" width="16.7109375" style="8" customWidth="1"/>
    <col min="5387" max="5387" width="16.42578125" style="8" customWidth="1"/>
    <col min="5388" max="5388" width="16.85546875" style="8" customWidth="1"/>
    <col min="5389" max="5389" width="15" style="8" customWidth="1"/>
    <col min="5390" max="5633" width="17.85546875" style="8"/>
    <col min="5634" max="5634" width="2.140625" style="8" customWidth="1"/>
    <col min="5635" max="5635" width="3.85546875" style="8" customWidth="1"/>
    <col min="5636" max="5636" width="35.28515625" style="8" customWidth="1"/>
    <col min="5637" max="5637" width="17.42578125" style="8" customWidth="1"/>
    <col min="5638" max="5638" width="19.42578125" style="8" customWidth="1"/>
    <col min="5639" max="5639" width="16.85546875" style="8" customWidth="1"/>
    <col min="5640" max="5640" width="17" style="8" customWidth="1"/>
    <col min="5641" max="5641" width="17.42578125" style="8" customWidth="1"/>
    <col min="5642" max="5642" width="16.7109375" style="8" customWidth="1"/>
    <col min="5643" max="5643" width="16.42578125" style="8" customWidth="1"/>
    <col min="5644" max="5644" width="16.85546875" style="8" customWidth="1"/>
    <col min="5645" max="5645" width="15" style="8" customWidth="1"/>
    <col min="5646" max="5889" width="17.85546875" style="8"/>
    <col min="5890" max="5890" width="2.140625" style="8" customWidth="1"/>
    <col min="5891" max="5891" width="3.85546875" style="8" customWidth="1"/>
    <col min="5892" max="5892" width="35.28515625" style="8" customWidth="1"/>
    <col min="5893" max="5893" width="17.42578125" style="8" customWidth="1"/>
    <col min="5894" max="5894" width="19.42578125" style="8" customWidth="1"/>
    <col min="5895" max="5895" width="16.85546875" style="8" customWidth="1"/>
    <col min="5896" max="5896" width="17" style="8" customWidth="1"/>
    <col min="5897" max="5897" width="17.42578125" style="8" customWidth="1"/>
    <col min="5898" max="5898" width="16.7109375" style="8" customWidth="1"/>
    <col min="5899" max="5899" width="16.42578125" style="8" customWidth="1"/>
    <col min="5900" max="5900" width="16.85546875" style="8" customWidth="1"/>
    <col min="5901" max="5901" width="15" style="8" customWidth="1"/>
    <col min="5902" max="6145" width="17.85546875" style="8"/>
    <col min="6146" max="6146" width="2.140625" style="8" customWidth="1"/>
    <col min="6147" max="6147" width="3.85546875" style="8" customWidth="1"/>
    <col min="6148" max="6148" width="35.28515625" style="8" customWidth="1"/>
    <col min="6149" max="6149" width="17.42578125" style="8" customWidth="1"/>
    <col min="6150" max="6150" width="19.42578125" style="8" customWidth="1"/>
    <col min="6151" max="6151" width="16.85546875" style="8" customWidth="1"/>
    <col min="6152" max="6152" width="17" style="8" customWidth="1"/>
    <col min="6153" max="6153" width="17.42578125" style="8" customWidth="1"/>
    <col min="6154" max="6154" width="16.7109375" style="8" customWidth="1"/>
    <col min="6155" max="6155" width="16.42578125" style="8" customWidth="1"/>
    <col min="6156" max="6156" width="16.85546875" style="8" customWidth="1"/>
    <col min="6157" max="6157" width="15" style="8" customWidth="1"/>
    <col min="6158" max="6401" width="17.85546875" style="8"/>
    <col min="6402" max="6402" width="2.140625" style="8" customWidth="1"/>
    <col min="6403" max="6403" width="3.85546875" style="8" customWidth="1"/>
    <col min="6404" max="6404" width="35.28515625" style="8" customWidth="1"/>
    <col min="6405" max="6405" width="17.42578125" style="8" customWidth="1"/>
    <col min="6406" max="6406" width="19.42578125" style="8" customWidth="1"/>
    <col min="6407" max="6407" width="16.85546875" style="8" customWidth="1"/>
    <col min="6408" max="6408" width="17" style="8" customWidth="1"/>
    <col min="6409" max="6409" width="17.42578125" style="8" customWidth="1"/>
    <col min="6410" max="6410" width="16.7109375" style="8" customWidth="1"/>
    <col min="6411" max="6411" width="16.42578125" style="8" customWidth="1"/>
    <col min="6412" max="6412" width="16.85546875" style="8" customWidth="1"/>
    <col min="6413" max="6413" width="15" style="8" customWidth="1"/>
    <col min="6414" max="6657" width="17.85546875" style="8"/>
    <col min="6658" max="6658" width="2.140625" style="8" customWidth="1"/>
    <col min="6659" max="6659" width="3.85546875" style="8" customWidth="1"/>
    <col min="6660" max="6660" width="35.28515625" style="8" customWidth="1"/>
    <col min="6661" max="6661" width="17.42578125" style="8" customWidth="1"/>
    <col min="6662" max="6662" width="19.42578125" style="8" customWidth="1"/>
    <col min="6663" max="6663" width="16.85546875" style="8" customWidth="1"/>
    <col min="6664" max="6664" width="17" style="8" customWidth="1"/>
    <col min="6665" max="6665" width="17.42578125" style="8" customWidth="1"/>
    <col min="6666" max="6666" width="16.7109375" style="8" customWidth="1"/>
    <col min="6667" max="6667" width="16.42578125" style="8" customWidth="1"/>
    <col min="6668" max="6668" width="16.85546875" style="8" customWidth="1"/>
    <col min="6669" max="6669" width="15" style="8" customWidth="1"/>
    <col min="6670" max="6913" width="17.85546875" style="8"/>
    <col min="6914" max="6914" width="2.140625" style="8" customWidth="1"/>
    <col min="6915" max="6915" width="3.85546875" style="8" customWidth="1"/>
    <col min="6916" max="6916" width="35.28515625" style="8" customWidth="1"/>
    <col min="6917" max="6917" width="17.42578125" style="8" customWidth="1"/>
    <col min="6918" max="6918" width="19.42578125" style="8" customWidth="1"/>
    <col min="6919" max="6919" width="16.85546875" style="8" customWidth="1"/>
    <col min="6920" max="6920" width="17" style="8" customWidth="1"/>
    <col min="6921" max="6921" width="17.42578125" style="8" customWidth="1"/>
    <col min="6922" max="6922" width="16.7109375" style="8" customWidth="1"/>
    <col min="6923" max="6923" width="16.42578125" style="8" customWidth="1"/>
    <col min="6924" max="6924" width="16.85546875" style="8" customWidth="1"/>
    <col min="6925" max="6925" width="15" style="8" customWidth="1"/>
    <col min="6926" max="7169" width="17.85546875" style="8"/>
    <col min="7170" max="7170" width="2.140625" style="8" customWidth="1"/>
    <col min="7171" max="7171" width="3.85546875" style="8" customWidth="1"/>
    <col min="7172" max="7172" width="35.28515625" style="8" customWidth="1"/>
    <col min="7173" max="7173" width="17.42578125" style="8" customWidth="1"/>
    <col min="7174" max="7174" width="19.42578125" style="8" customWidth="1"/>
    <col min="7175" max="7175" width="16.85546875" style="8" customWidth="1"/>
    <col min="7176" max="7176" width="17" style="8" customWidth="1"/>
    <col min="7177" max="7177" width="17.42578125" style="8" customWidth="1"/>
    <col min="7178" max="7178" width="16.7109375" style="8" customWidth="1"/>
    <col min="7179" max="7179" width="16.42578125" style="8" customWidth="1"/>
    <col min="7180" max="7180" width="16.85546875" style="8" customWidth="1"/>
    <col min="7181" max="7181" width="15" style="8" customWidth="1"/>
    <col min="7182" max="7425" width="17.85546875" style="8"/>
    <col min="7426" max="7426" width="2.140625" style="8" customWidth="1"/>
    <col min="7427" max="7427" width="3.85546875" style="8" customWidth="1"/>
    <col min="7428" max="7428" width="35.28515625" style="8" customWidth="1"/>
    <col min="7429" max="7429" width="17.42578125" style="8" customWidth="1"/>
    <col min="7430" max="7430" width="19.42578125" style="8" customWidth="1"/>
    <col min="7431" max="7431" width="16.85546875" style="8" customWidth="1"/>
    <col min="7432" max="7432" width="17" style="8" customWidth="1"/>
    <col min="7433" max="7433" width="17.42578125" style="8" customWidth="1"/>
    <col min="7434" max="7434" width="16.7109375" style="8" customWidth="1"/>
    <col min="7435" max="7435" width="16.42578125" style="8" customWidth="1"/>
    <col min="7436" max="7436" width="16.85546875" style="8" customWidth="1"/>
    <col min="7437" max="7437" width="15" style="8" customWidth="1"/>
    <col min="7438" max="7681" width="17.85546875" style="8"/>
    <col min="7682" max="7682" width="2.140625" style="8" customWidth="1"/>
    <col min="7683" max="7683" width="3.85546875" style="8" customWidth="1"/>
    <col min="7684" max="7684" width="35.28515625" style="8" customWidth="1"/>
    <col min="7685" max="7685" width="17.42578125" style="8" customWidth="1"/>
    <col min="7686" max="7686" width="19.42578125" style="8" customWidth="1"/>
    <col min="7687" max="7687" width="16.85546875" style="8" customWidth="1"/>
    <col min="7688" max="7688" width="17" style="8" customWidth="1"/>
    <col min="7689" max="7689" width="17.42578125" style="8" customWidth="1"/>
    <col min="7690" max="7690" width="16.7109375" style="8" customWidth="1"/>
    <col min="7691" max="7691" width="16.42578125" style="8" customWidth="1"/>
    <col min="7692" max="7692" width="16.85546875" style="8" customWidth="1"/>
    <col min="7693" max="7693" width="15" style="8" customWidth="1"/>
    <col min="7694" max="7937" width="17.85546875" style="8"/>
    <col min="7938" max="7938" width="2.140625" style="8" customWidth="1"/>
    <col min="7939" max="7939" width="3.85546875" style="8" customWidth="1"/>
    <col min="7940" max="7940" width="35.28515625" style="8" customWidth="1"/>
    <col min="7941" max="7941" width="17.42578125" style="8" customWidth="1"/>
    <col min="7942" max="7942" width="19.42578125" style="8" customWidth="1"/>
    <col min="7943" max="7943" width="16.85546875" style="8" customWidth="1"/>
    <col min="7944" max="7944" width="17" style="8" customWidth="1"/>
    <col min="7945" max="7945" width="17.42578125" style="8" customWidth="1"/>
    <col min="7946" max="7946" width="16.7109375" style="8" customWidth="1"/>
    <col min="7947" max="7947" width="16.42578125" style="8" customWidth="1"/>
    <col min="7948" max="7948" width="16.85546875" style="8" customWidth="1"/>
    <col min="7949" max="7949" width="15" style="8" customWidth="1"/>
    <col min="7950" max="8193" width="17.85546875" style="8"/>
    <col min="8194" max="8194" width="2.140625" style="8" customWidth="1"/>
    <col min="8195" max="8195" width="3.85546875" style="8" customWidth="1"/>
    <col min="8196" max="8196" width="35.28515625" style="8" customWidth="1"/>
    <col min="8197" max="8197" width="17.42578125" style="8" customWidth="1"/>
    <col min="8198" max="8198" width="19.42578125" style="8" customWidth="1"/>
    <col min="8199" max="8199" width="16.85546875" style="8" customWidth="1"/>
    <col min="8200" max="8200" width="17" style="8" customWidth="1"/>
    <col min="8201" max="8201" width="17.42578125" style="8" customWidth="1"/>
    <col min="8202" max="8202" width="16.7109375" style="8" customWidth="1"/>
    <col min="8203" max="8203" width="16.42578125" style="8" customWidth="1"/>
    <col min="8204" max="8204" width="16.85546875" style="8" customWidth="1"/>
    <col min="8205" max="8205" width="15" style="8" customWidth="1"/>
    <col min="8206" max="8449" width="17.85546875" style="8"/>
    <col min="8450" max="8450" width="2.140625" style="8" customWidth="1"/>
    <col min="8451" max="8451" width="3.85546875" style="8" customWidth="1"/>
    <col min="8452" max="8452" width="35.28515625" style="8" customWidth="1"/>
    <col min="8453" max="8453" width="17.42578125" style="8" customWidth="1"/>
    <col min="8454" max="8454" width="19.42578125" style="8" customWidth="1"/>
    <col min="8455" max="8455" width="16.85546875" style="8" customWidth="1"/>
    <col min="8456" max="8456" width="17" style="8" customWidth="1"/>
    <col min="8457" max="8457" width="17.42578125" style="8" customWidth="1"/>
    <col min="8458" max="8458" width="16.7109375" style="8" customWidth="1"/>
    <col min="8459" max="8459" width="16.42578125" style="8" customWidth="1"/>
    <col min="8460" max="8460" width="16.85546875" style="8" customWidth="1"/>
    <col min="8461" max="8461" width="15" style="8" customWidth="1"/>
    <col min="8462" max="8705" width="17.85546875" style="8"/>
    <col min="8706" max="8706" width="2.140625" style="8" customWidth="1"/>
    <col min="8707" max="8707" width="3.85546875" style="8" customWidth="1"/>
    <col min="8708" max="8708" width="35.28515625" style="8" customWidth="1"/>
    <col min="8709" max="8709" width="17.42578125" style="8" customWidth="1"/>
    <col min="8710" max="8710" width="19.42578125" style="8" customWidth="1"/>
    <col min="8711" max="8711" width="16.85546875" style="8" customWidth="1"/>
    <col min="8712" max="8712" width="17" style="8" customWidth="1"/>
    <col min="8713" max="8713" width="17.42578125" style="8" customWidth="1"/>
    <col min="8714" max="8714" width="16.7109375" style="8" customWidth="1"/>
    <col min="8715" max="8715" width="16.42578125" style="8" customWidth="1"/>
    <col min="8716" max="8716" width="16.85546875" style="8" customWidth="1"/>
    <col min="8717" max="8717" width="15" style="8" customWidth="1"/>
    <col min="8718" max="8961" width="17.85546875" style="8"/>
    <col min="8962" max="8962" width="2.140625" style="8" customWidth="1"/>
    <col min="8963" max="8963" width="3.85546875" style="8" customWidth="1"/>
    <col min="8964" max="8964" width="35.28515625" style="8" customWidth="1"/>
    <col min="8965" max="8965" width="17.42578125" style="8" customWidth="1"/>
    <col min="8966" max="8966" width="19.42578125" style="8" customWidth="1"/>
    <col min="8967" max="8967" width="16.85546875" style="8" customWidth="1"/>
    <col min="8968" max="8968" width="17" style="8" customWidth="1"/>
    <col min="8969" max="8969" width="17.42578125" style="8" customWidth="1"/>
    <col min="8970" max="8970" width="16.7109375" style="8" customWidth="1"/>
    <col min="8971" max="8971" width="16.42578125" style="8" customWidth="1"/>
    <col min="8972" max="8972" width="16.85546875" style="8" customWidth="1"/>
    <col min="8973" max="8973" width="15" style="8" customWidth="1"/>
    <col min="8974" max="9217" width="17.85546875" style="8"/>
    <col min="9218" max="9218" width="2.140625" style="8" customWidth="1"/>
    <col min="9219" max="9219" width="3.85546875" style="8" customWidth="1"/>
    <col min="9220" max="9220" width="35.28515625" style="8" customWidth="1"/>
    <col min="9221" max="9221" width="17.42578125" style="8" customWidth="1"/>
    <col min="9222" max="9222" width="19.42578125" style="8" customWidth="1"/>
    <col min="9223" max="9223" width="16.85546875" style="8" customWidth="1"/>
    <col min="9224" max="9224" width="17" style="8" customWidth="1"/>
    <col min="9225" max="9225" width="17.42578125" style="8" customWidth="1"/>
    <col min="9226" max="9226" width="16.7109375" style="8" customWidth="1"/>
    <col min="9227" max="9227" width="16.42578125" style="8" customWidth="1"/>
    <col min="9228" max="9228" width="16.85546875" style="8" customWidth="1"/>
    <col min="9229" max="9229" width="15" style="8" customWidth="1"/>
    <col min="9230" max="9473" width="17.85546875" style="8"/>
    <col min="9474" max="9474" width="2.140625" style="8" customWidth="1"/>
    <col min="9475" max="9475" width="3.85546875" style="8" customWidth="1"/>
    <col min="9476" max="9476" width="35.28515625" style="8" customWidth="1"/>
    <col min="9477" max="9477" width="17.42578125" style="8" customWidth="1"/>
    <col min="9478" max="9478" width="19.42578125" style="8" customWidth="1"/>
    <col min="9479" max="9479" width="16.85546875" style="8" customWidth="1"/>
    <col min="9480" max="9480" width="17" style="8" customWidth="1"/>
    <col min="9481" max="9481" width="17.42578125" style="8" customWidth="1"/>
    <col min="9482" max="9482" width="16.7109375" style="8" customWidth="1"/>
    <col min="9483" max="9483" width="16.42578125" style="8" customWidth="1"/>
    <col min="9484" max="9484" width="16.85546875" style="8" customWidth="1"/>
    <col min="9485" max="9485" width="15" style="8" customWidth="1"/>
    <col min="9486" max="9729" width="17.85546875" style="8"/>
    <col min="9730" max="9730" width="2.140625" style="8" customWidth="1"/>
    <col min="9731" max="9731" width="3.85546875" style="8" customWidth="1"/>
    <col min="9732" max="9732" width="35.28515625" style="8" customWidth="1"/>
    <col min="9733" max="9733" width="17.42578125" style="8" customWidth="1"/>
    <col min="9734" max="9734" width="19.42578125" style="8" customWidth="1"/>
    <col min="9735" max="9735" width="16.85546875" style="8" customWidth="1"/>
    <col min="9736" max="9736" width="17" style="8" customWidth="1"/>
    <col min="9737" max="9737" width="17.42578125" style="8" customWidth="1"/>
    <col min="9738" max="9738" width="16.7109375" style="8" customWidth="1"/>
    <col min="9739" max="9739" width="16.42578125" style="8" customWidth="1"/>
    <col min="9740" max="9740" width="16.85546875" style="8" customWidth="1"/>
    <col min="9741" max="9741" width="15" style="8" customWidth="1"/>
    <col min="9742" max="9985" width="17.85546875" style="8"/>
    <col min="9986" max="9986" width="2.140625" style="8" customWidth="1"/>
    <col min="9987" max="9987" width="3.85546875" style="8" customWidth="1"/>
    <col min="9988" max="9988" width="35.28515625" style="8" customWidth="1"/>
    <col min="9989" max="9989" width="17.42578125" style="8" customWidth="1"/>
    <col min="9990" max="9990" width="19.42578125" style="8" customWidth="1"/>
    <col min="9991" max="9991" width="16.85546875" style="8" customWidth="1"/>
    <col min="9992" max="9992" width="17" style="8" customWidth="1"/>
    <col min="9993" max="9993" width="17.42578125" style="8" customWidth="1"/>
    <col min="9994" max="9994" width="16.7109375" style="8" customWidth="1"/>
    <col min="9995" max="9995" width="16.42578125" style="8" customWidth="1"/>
    <col min="9996" max="9996" width="16.85546875" style="8" customWidth="1"/>
    <col min="9997" max="9997" width="15" style="8" customWidth="1"/>
    <col min="9998" max="10241" width="17.85546875" style="8"/>
    <col min="10242" max="10242" width="2.140625" style="8" customWidth="1"/>
    <col min="10243" max="10243" width="3.85546875" style="8" customWidth="1"/>
    <col min="10244" max="10244" width="35.28515625" style="8" customWidth="1"/>
    <col min="10245" max="10245" width="17.42578125" style="8" customWidth="1"/>
    <col min="10246" max="10246" width="19.42578125" style="8" customWidth="1"/>
    <col min="10247" max="10247" width="16.85546875" style="8" customWidth="1"/>
    <col min="10248" max="10248" width="17" style="8" customWidth="1"/>
    <col min="10249" max="10249" width="17.42578125" style="8" customWidth="1"/>
    <col min="10250" max="10250" width="16.7109375" style="8" customWidth="1"/>
    <col min="10251" max="10251" width="16.42578125" style="8" customWidth="1"/>
    <col min="10252" max="10252" width="16.85546875" style="8" customWidth="1"/>
    <col min="10253" max="10253" width="15" style="8" customWidth="1"/>
    <col min="10254" max="10497" width="17.85546875" style="8"/>
    <col min="10498" max="10498" width="2.140625" style="8" customWidth="1"/>
    <col min="10499" max="10499" width="3.85546875" style="8" customWidth="1"/>
    <col min="10500" max="10500" width="35.28515625" style="8" customWidth="1"/>
    <col min="10501" max="10501" width="17.42578125" style="8" customWidth="1"/>
    <col min="10502" max="10502" width="19.42578125" style="8" customWidth="1"/>
    <col min="10503" max="10503" width="16.85546875" style="8" customWidth="1"/>
    <col min="10504" max="10504" width="17" style="8" customWidth="1"/>
    <col min="10505" max="10505" width="17.42578125" style="8" customWidth="1"/>
    <col min="10506" max="10506" width="16.7109375" style="8" customWidth="1"/>
    <col min="10507" max="10507" width="16.42578125" style="8" customWidth="1"/>
    <col min="10508" max="10508" width="16.85546875" style="8" customWidth="1"/>
    <col min="10509" max="10509" width="15" style="8" customWidth="1"/>
    <col min="10510" max="10753" width="17.85546875" style="8"/>
    <col min="10754" max="10754" width="2.140625" style="8" customWidth="1"/>
    <col min="10755" max="10755" width="3.85546875" style="8" customWidth="1"/>
    <col min="10756" max="10756" width="35.28515625" style="8" customWidth="1"/>
    <col min="10757" max="10757" width="17.42578125" style="8" customWidth="1"/>
    <col min="10758" max="10758" width="19.42578125" style="8" customWidth="1"/>
    <col min="10759" max="10759" width="16.85546875" style="8" customWidth="1"/>
    <col min="10760" max="10760" width="17" style="8" customWidth="1"/>
    <col min="10761" max="10761" width="17.42578125" style="8" customWidth="1"/>
    <col min="10762" max="10762" width="16.7109375" style="8" customWidth="1"/>
    <col min="10763" max="10763" width="16.42578125" style="8" customWidth="1"/>
    <col min="10764" max="10764" width="16.85546875" style="8" customWidth="1"/>
    <col min="10765" max="10765" width="15" style="8" customWidth="1"/>
    <col min="10766" max="11009" width="17.85546875" style="8"/>
    <col min="11010" max="11010" width="2.140625" style="8" customWidth="1"/>
    <col min="11011" max="11011" width="3.85546875" style="8" customWidth="1"/>
    <col min="11012" max="11012" width="35.28515625" style="8" customWidth="1"/>
    <col min="11013" max="11013" width="17.42578125" style="8" customWidth="1"/>
    <col min="11014" max="11014" width="19.42578125" style="8" customWidth="1"/>
    <col min="11015" max="11015" width="16.85546875" style="8" customWidth="1"/>
    <col min="11016" max="11016" width="17" style="8" customWidth="1"/>
    <col min="11017" max="11017" width="17.42578125" style="8" customWidth="1"/>
    <col min="11018" max="11018" width="16.7109375" style="8" customWidth="1"/>
    <col min="11019" max="11019" width="16.42578125" style="8" customWidth="1"/>
    <col min="11020" max="11020" width="16.85546875" style="8" customWidth="1"/>
    <col min="11021" max="11021" width="15" style="8" customWidth="1"/>
    <col min="11022" max="11265" width="17.85546875" style="8"/>
    <col min="11266" max="11266" width="2.140625" style="8" customWidth="1"/>
    <col min="11267" max="11267" width="3.85546875" style="8" customWidth="1"/>
    <col min="11268" max="11268" width="35.28515625" style="8" customWidth="1"/>
    <col min="11269" max="11269" width="17.42578125" style="8" customWidth="1"/>
    <col min="11270" max="11270" width="19.42578125" style="8" customWidth="1"/>
    <col min="11271" max="11271" width="16.85546875" style="8" customWidth="1"/>
    <col min="11272" max="11272" width="17" style="8" customWidth="1"/>
    <col min="11273" max="11273" width="17.42578125" style="8" customWidth="1"/>
    <col min="11274" max="11274" width="16.7109375" style="8" customWidth="1"/>
    <col min="11275" max="11275" width="16.42578125" style="8" customWidth="1"/>
    <col min="11276" max="11276" width="16.85546875" style="8" customWidth="1"/>
    <col min="11277" max="11277" width="15" style="8" customWidth="1"/>
    <col min="11278" max="11521" width="17.85546875" style="8"/>
    <col min="11522" max="11522" width="2.140625" style="8" customWidth="1"/>
    <col min="11523" max="11523" width="3.85546875" style="8" customWidth="1"/>
    <col min="11524" max="11524" width="35.28515625" style="8" customWidth="1"/>
    <col min="11525" max="11525" width="17.42578125" style="8" customWidth="1"/>
    <col min="11526" max="11526" width="19.42578125" style="8" customWidth="1"/>
    <col min="11527" max="11527" width="16.85546875" style="8" customWidth="1"/>
    <col min="11528" max="11528" width="17" style="8" customWidth="1"/>
    <col min="11529" max="11529" width="17.42578125" style="8" customWidth="1"/>
    <col min="11530" max="11530" width="16.7109375" style="8" customWidth="1"/>
    <col min="11531" max="11531" width="16.42578125" style="8" customWidth="1"/>
    <col min="11532" max="11532" width="16.85546875" style="8" customWidth="1"/>
    <col min="11533" max="11533" width="15" style="8" customWidth="1"/>
    <col min="11534" max="11777" width="17.85546875" style="8"/>
    <col min="11778" max="11778" width="2.140625" style="8" customWidth="1"/>
    <col min="11779" max="11779" width="3.85546875" style="8" customWidth="1"/>
    <col min="11780" max="11780" width="35.28515625" style="8" customWidth="1"/>
    <col min="11781" max="11781" width="17.42578125" style="8" customWidth="1"/>
    <col min="11782" max="11782" width="19.42578125" style="8" customWidth="1"/>
    <col min="11783" max="11783" width="16.85546875" style="8" customWidth="1"/>
    <col min="11784" max="11784" width="17" style="8" customWidth="1"/>
    <col min="11785" max="11785" width="17.42578125" style="8" customWidth="1"/>
    <col min="11786" max="11786" width="16.7109375" style="8" customWidth="1"/>
    <col min="11787" max="11787" width="16.42578125" style="8" customWidth="1"/>
    <col min="11788" max="11788" width="16.85546875" style="8" customWidth="1"/>
    <col min="11789" max="11789" width="15" style="8" customWidth="1"/>
    <col min="11790" max="12033" width="17.85546875" style="8"/>
    <col min="12034" max="12034" width="2.140625" style="8" customWidth="1"/>
    <col min="12035" max="12035" width="3.85546875" style="8" customWidth="1"/>
    <col min="12036" max="12036" width="35.28515625" style="8" customWidth="1"/>
    <col min="12037" max="12037" width="17.42578125" style="8" customWidth="1"/>
    <col min="12038" max="12038" width="19.42578125" style="8" customWidth="1"/>
    <col min="12039" max="12039" width="16.85546875" style="8" customWidth="1"/>
    <col min="12040" max="12040" width="17" style="8" customWidth="1"/>
    <col min="12041" max="12041" width="17.42578125" style="8" customWidth="1"/>
    <col min="12042" max="12042" width="16.7109375" style="8" customWidth="1"/>
    <col min="12043" max="12043" width="16.42578125" style="8" customWidth="1"/>
    <col min="12044" max="12044" width="16.85546875" style="8" customWidth="1"/>
    <col min="12045" max="12045" width="15" style="8" customWidth="1"/>
    <col min="12046" max="12289" width="17.85546875" style="8"/>
    <col min="12290" max="12290" width="2.140625" style="8" customWidth="1"/>
    <col min="12291" max="12291" width="3.85546875" style="8" customWidth="1"/>
    <col min="12292" max="12292" width="35.28515625" style="8" customWidth="1"/>
    <col min="12293" max="12293" width="17.42578125" style="8" customWidth="1"/>
    <col min="12294" max="12294" width="19.42578125" style="8" customWidth="1"/>
    <col min="12295" max="12295" width="16.85546875" style="8" customWidth="1"/>
    <col min="12296" max="12296" width="17" style="8" customWidth="1"/>
    <col min="12297" max="12297" width="17.42578125" style="8" customWidth="1"/>
    <col min="12298" max="12298" width="16.7109375" style="8" customWidth="1"/>
    <col min="12299" max="12299" width="16.42578125" style="8" customWidth="1"/>
    <col min="12300" max="12300" width="16.85546875" style="8" customWidth="1"/>
    <col min="12301" max="12301" width="15" style="8" customWidth="1"/>
    <col min="12302" max="12545" width="17.85546875" style="8"/>
    <col min="12546" max="12546" width="2.140625" style="8" customWidth="1"/>
    <col min="12547" max="12547" width="3.85546875" style="8" customWidth="1"/>
    <col min="12548" max="12548" width="35.28515625" style="8" customWidth="1"/>
    <col min="12549" max="12549" width="17.42578125" style="8" customWidth="1"/>
    <col min="12550" max="12550" width="19.42578125" style="8" customWidth="1"/>
    <col min="12551" max="12551" width="16.85546875" style="8" customWidth="1"/>
    <col min="12552" max="12552" width="17" style="8" customWidth="1"/>
    <col min="12553" max="12553" width="17.42578125" style="8" customWidth="1"/>
    <col min="12554" max="12554" width="16.7109375" style="8" customWidth="1"/>
    <col min="12555" max="12555" width="16.42578125" style="8" customWidth="1"/>
    <col min="12556" max="12556" width="16.85546875" style="8" customWidth="1"/>
    <col min="12557" max="12557" width="15" style="8" customWidth="1"/>
    <col min="12558" max="12801" width="17.85546875" style="8"/>
    <col min="12802" max="12802" width="2.140625" style="8" customWidth="1"/>
    <col min="12803" max="12803" width="3.85546875" style="8" customWidth="1"/>
    <col min="12804" max="12804" width="35.28515625" style="8" customWidth="1"/>
    <col min="12805" max="12805" width="17.42578125" style="8" customWidth="1"/>
    <col min="12806" max="12806" width="19.42578125" style="8" customWidth="1"/>
    <col min="12807" max="12807" width="16.85546875" style="8" customWidth="1"/>
    <col min="12808" max="12808" width="17" style="8" customWidth="1"/>
    <col min="12809" max="12809" width="17.42578125" style="8" customWidth="1"/>
    <col min="12810" max="12810" width="16.7109375" style="8" customWidth="1"/>
    <col min="12811" max="12811" width="16.42578125" style="8" customWidth="1"/>
    <col min="12812" max="12812" width="16.85546875" style="8" customWidth="1"/>
    <col min="12813" max="12813" width="15" style="8" customWidth="1"/>
    <col min="12814" max="13057" width="17.85546875" style="8"/>
    <col min="13058" max="13058" width="2.140625" style="8" customWidth="1"/>
    <col min="13059" max="13059" width="3.85546875" style="8" customWidth="1"/>
    <col min="13060" max="13060" width="35.28515625" style="8" customWidth="1"/>
    <col min="13061" max="13061" width="17.42578125" style="8" customWidth="1"/>
    <col min="13062" max="13062" width="19.42578125" style="8" customWidth="1"/>
    <col min="13063" max="13063" width="16.85546875" style="8" customWidth="1"/>
    <col min="13064" max="13064" width="17" style="8" customWidth="1"/>
    <col min="13065" max="13065" width="17.42578125" style="8" customWidth="1"/>
    <col min="13066" max="13066" width="16.7109375" style="8" customWidth="1"/>
    <col min="13067" max="13067" width="16.42578125" style="8" customWidth="1"/>
    <col min="13068" max="13068" width="16.85546875" style="8" customWidth="1"/>
    <col min="13069" max="13069" width="15" style="8" customWidth="1"/>
    <col min="13070" max="13313" width="17.85546875" style="8"/>
    <col min="13314" max="13314" width="2.140625" style="8" customWidth="1"/>
    <col min="13315" max="13315" width="3.85546875" style="8" customWidth="1"/>
    <col min="13316" max="13316" width="35.28515625" style="8" customWidth="1"/>
    <col min="13317" max="13317" width="17.42578125" style="8" customWidth="1"/>
    <col min="13318" max="13318" width="19.42578125" style="8" customWidth="1"/>
    <col min="13319" max="13319" width="16.85546875" style="8" customWidth="1"/>
    <col min="13320" max="13320" width="17" style="8" customWidth="1"/>
    <col min="13321" max="13321" width="17.42578125" style="8" customWidth="1"/>
    <col min="13322" max="13322" width="16.7109375" style="8" customWidth="1"/>
    <col min="13323" max="13323" width="16.42578125" style="8" customWidth="1"/>
    <col min="13324" max="13324" width="16.85546875" style="8" customWidth="1"/>
    <col min="13325" max="13325" width="15" style="8" customWidth="1"/>
    <col min="13326" max="13569" width="17.85546875" style="8"/>
    <col min="13570" max="13570" width="2.140625" style="8" customWidth="1"/>
    <col min="13571" max="13571" width="3.85546875" style="8" customWidth="1"/>
    <col min="13572" max="13572" width="35.28515625" style="8" customWidth="1"/>
    <col min="13573" max="13573" width="17.42578125" style="8" customWidth="1"/>
    <col min="13574" max="13574" width="19.42578125" style="8" customWidth="1"/>
    <col min="13575" max="13575" width="16.85546875" style="8" customWidth="1"/>
    <col min="13576" max="13576" width="17" style="8" customWidth="1"/>
    <col min="13577" max="13577" width="17.42578125" style="8" customWidth="1"/>
    <col min="13578" max="13578" width="16.7109375" style="8" customWidth="1"/>
    <col min="13579" max="13579" width="16.42578125" style="8" customWidth="1"/>
    <col min="13580" max="13580" width="16.85546875" style="8" customWidth="1"/>
    <col min="13581" max="13581" width="15" style="8" customWidth="1"/>
    <col min="13582" max="13825" width="17.85546875" style="8"/>
    <col min="13826" max="13826" width="2.140625" style="8" customWidth="1"/>
    <col min="13827" max="13827" width="3.85546875" style="8" customWidth="1"/>
    <col min="13828" max="13828" width="35.28515625" style="8" customWidth="1"/>
    <col min="13829" max="13829" width="17.42578125" style="8" customWidth="1"/>
    <col min="13830" max="13830" width="19.42578125" style="8" customWidth="1"/>
    <col min="13831" max="13831" width="16.85546875" style="8" customWidth="1"/>
    <col min="13832" max="13832" width="17" style="8" customWidth="1"/>
    <col min="13833" max="13833" width="17.42578125" style="8" customWidth="1"/>
    <col min="13834" max="13834" width="16.7109375" style="8" customWidth="1"/>
    <col min="13835" max="13835" width="16.42578125" style="8" customWidth="1"/>
    <col min="13836" max="13836" width="16.85546875" style="8" customWidth="1"/>
    <col min="13837" max="13837" width="15" style="8" customWidth="1"/>
    <col min="13838" max="14081" width="17.85546875" style="8"/>
    <col min="14082" max="14082" width="2.140625" style="8" customWidth="1"/>
    <col min="14083" max="14083" width="3.85546875" style="8" customWidth="1"/>
    <col min="14084" max="14084" width="35.28515625" style="8" customWidth="1"/>
    <col min="14085" max="14085" width="17.42578125" style="8" customWidth="1"/>
    <col min="14086" max="14086" width="19.42578125" style="8" customWidth="1"/>
    <col min="14087" max="14087" width="16.85546875" style="8" customWidth="1"/>
    <col min="14088" max="14088" width="17" style="8" customWidth="1"/>
    <col min="14089" max="14089" width="17.42578125" style="8" customWidth="1"/>
    <col min="14090" max="14090" width="16.7109375" style="8" customWidth="1"/>
    <col min="14091" max="14091" width="16.42578125" style="8" customWidth="1"/>
    <col min="14092" max="14092" width="16.85546875" style="8" customWidth="1"/>
    <col min="14093" max="14093" width="15" style="8" customWidth="1"/>
    <col min="14094" max="14337" width="17.85546875" style="8"/>
    <col min="14338" max="14338" width="2.140625" style="8" customWidth="1"/>
    <col min="14339" max="14339" width="3.85546875" style="8" customWidth="1"/>
    <col min="14340" max="14340" width="35.28515625" style="8" customWidth="1"/>
    <col min="14341" max="14341" width="17.42578125" style="8" customWidth="1"/>
    <col min="14342" max="14342" width="19.42578125" style="8" customWidth="1"/>
    <col min="14343" max="14343" width="16.85546875" style="8" customWidth="1"/>
    <col min="14344" max="14344" width="17" style="8" customWidth="1"/>
    <col min="14345" max="14345" width="17.42578125" style="8" customWidth="1"/>
    <col min="14346" max="14346" width="16.7109375" style="8" customWidth="1"/>
    <col min="14347" max="14347" width="16.42578125" style="8" customWidth="1"/>
    <col min="14348" max="14348" width="16.85546875" style="8" customWidth="1"/>
    <col min="14349" max="14349" width="15" style="8" customWidth="1"/>
    <col min="14350" max="14593" width="17.85546875" style="8"/>
    <col min="14594" max="14594" width="2.140625" style="8" customWidth="1"/>
    <col min="14595" max="14595" width="3.85546875" style="8" customWidth="1"/>
    <col min="14596" max="14596" width="35.28515625" style="8" customWidth="1"/>
    <col min="14597" max="14597" width="17.42578125" style="8" customWidth="1"/>
    <col min="14598" max="14598" width="19.42578125" style="8" customWidth="1"/>
    <col min="14599" max="14599" width="16.85546875" style="8" customWidth="1"/>
    <col min="14600" max="14600" width="17" style="8" customWidth="1"/>
    <col min="14601" max="14601" width="17.42578125" style="8" customWidth="1"/>
    <col min="14602" max="14602" width="16.7109375" style="8" customWidth="1"/>
    <col min="14603" max="14603" width="16.42578125" style="8" customWidth="1"/>
    <col min="14604" max="14604" width="16.85546875" style="8" customWidth="1"/>
    <col min="14605" max="14605" width="15" style="8" customWidth="1"/>
    <col min="14606" max="14849" width="17.85546875" style="8"/>
    <col min="14850" max="14850" width="2.140625" style="8" customWidth="1"/>
    <col min="14851" max="14851" width="3.85546875" style="8" customWidth="1"/>
    <col min="14852" max="14852" width="35.28515625" style="8" customWidth="1"/>
    <col min="14853" max="14853" width="17.42578125" style="8" customWidth="1"/>
    <col min="14854" max="14854" width="19.42578125" style="8" customWidth="1"/>
    <col min="14855" max="14855" width="16.85546875" style="8" customWidth="1"/>
    <col min="14856" max="14856" width="17" style="8" customWidth="1"/>
    <col min="14857" max="14857" width="17.42578125" style="8" customWidth="1"/>
    <col min="14858" max="14858" width="16.7109375" style="8" customWidth="1"/>
    <col min="14859" max="14859" width="16.42578125" style="8" customWidth="1"/>
    <col min="14860" max="14860" width="16.85546875" style="8" customWidth="1"/>
    <col min="14861" max="14861" width="15" style="8" customWidth="1"/>
    <col min="14862" max="15105" width="17.85546875" style="8"/>
    <col min="15106" max="15106" width="2.140625" style="8" customWidth="1"/>
    <col min="15107" max="15107" width="3.85546875" style="8" customWidth="1"/>
    <col min="15108" max="15108" width="35.28515625" style="8" customWidth="1"/>
    <col min="15109" max="15109" width="17.42578125" style="8" customWidth="1"/>
    <col min="15110" max="15110" width="19.42578125" style="8" customWidth="1"/>
    <col min="15111" max="15111" width="16.85546875" style="8" customWidth="1"/>
    <col min="15112" max="15112" width="17" style="8" customWidth="1"/>
    <col min="15113" max="15113" width="17.42578125" style="8" customWidth="1"/>
    <col min="15114" max="15114" width="16.7109375" style="8" customWidth="1"/>
    <col min="15115" max="15115" width="16.42578125" style="8" customWidth="1"/>
    <col min="15116" max="15116" width="16.85546875" style="8" customWidth="1"/>
    <col min="15117" max="15117" width="15" style="8" customWidth="1"/>
    <col min="15118" max="15361" width="17.85546875" style="8"/>
    <col min="15362" max="15362" width="2.140625" style="8" customWidth="1"/>
    <col min="15363" max="15363" width="3.85546875" style="8" customWidth="1"/>
    <col min="15364" max="15364" width="35.28515625" style="8" customWidth="1"/>
    <col min="15365" max="15365" width="17.42578125" style="8" customWidth="1"/>
    <col min="15366" max="15366" width="19.42578125" style="8" customWidth="1"/>
    <col min="15367" max="15367" width="16.85546875" style="8" customWidth="1"/>
    <col min="15368" max="15368" width="17" style="8" customWidth="1"/>
    <col min="15369" max="15369" width="17.42578125" style="8" customWidth="1"/>
    <col min="15370" max="15370" width="16.7109375" style="8" customWidth="1"/>
    <col min="15371" max="15371" width="16.42578125" style="8" customWidth="1"/>
    <col min="15372" max="15372" width="16.85546875" style="8" customWidth="1"/>
    <col min="15373" max="15373" width="15" style="8" customWidth="1"/>
    <col min="15374" max="15617" width="17.85546875" style="8"/>
    <col min="15618" max="15618" width="2.140625" style="8" customWidth="1"/>
    <col min="15619" max="15619" width="3.85546875" style="8" customWidth="1"/>
    <col min="15620" max="15620" width="35.28515625" style="8" customWidth="1"/>
    <col min="15621" max="15621" width="17.42578125" style="8" customWidth="1"/>
    <col min="15622" max="15622" width="19.42578125" style="8" customWidth="1"/>
    <col min="15623" max="15623" width="16.85546875" style="8" customWidth="1"/>
    <col min="15624" max="15624" width="17" style="8" customWidth="1"/>
    <col min="15625" max="15625" width="17.42578125" style="8" customWidth="1"/>
    <col min="15626" max="15626" width="16.7109375" style="8" customWidth="1"/>
    <col min="15627" max="15627" width="16.42578125" style="8" customWidth="1"/>
    <col min="15628" max="15628" width="16.85546875" style="8" customWidth="1"/>
    <col min="15629" max="15629" width="15" style="8" customWidth="1"/>
    <col min="15630" max="15873" width="17.85546875" style="8"/>
    <col min="15874" max="15874" width="2.140625" style="8" customWidth="1"/>
    <col min="15875" max="15875" width="3.85546875" style="8" customWidth="1"/>
    <col min="15876" max="15876" width="35.28515625" style="8" customWidth="1"/>
    <col min="15877" max="15877" width="17.42578125" style="8" customWidth="1"/>
    <col min="15878" max="15878" width="19.42578125" style="8" customWidth="1"/>
    <col min="15879" max="15879" width="16.85546875" style="8" customWidth="1"/>
    <col min="15880" max="15880" width="17" style="8" customWidth="1"/>
    <col min="15881" max="15881" width="17.42578125" style="8" customWidth="1"/>
    <col min="15882" max="15882" width="16.7109375" style="8" customWidth="1"/>
    <col min="15883" max="15883" width="16.42578125" style="8" customWidth="1"/>
    <col min="15884" max="15884" width="16.85546875" style="8" customWidth="1"/>
    <col min="15885" max="15885" width="15" style="8" customWidth="1"/>
    <col min="15886" max="16129" width="17.85546875" style="8"/>
    <col min="16130" max="16130" width="2.140625" style="8" customWidth="1"/>
    <col min="16131" max="16131" width="3.85546875" style="8" customWidth="1"/>
    <col min="16132" max="16132" width="35.28515625" style="8" customWidth="1"/>
    <col min="16133" max="16133" width="17.42578125" style="8" customWidth="1"/>
    <col min="16134" max="16134" width="19.42578125" style="8" customWidth="1"/>
    <col min="16135" max="16135" width="16.85546875" style="8" customWidth="1"/>
    <col min="16136" max="16136" width="17" style="8" customWidth="1"/>
    <col min="16137" max="16137" width="17.42578125" style="8" customWidth="1"/>
    <col min="16138" max="16138" width="16.7109375" style="8" customWidth="1"/>
    <col min="16139" max="16139" width="16.42578125" style="8" customWidth="1"/>
    <col min="16140" max="16140" width="16.85546875" style="8" customWidth="1"/>
    <col min="16141" max="16141" width="15" style="8" customWidth="1"/>
    <col min="16142" max="16384" width="17.85546875" style="8"/>
  </cols>
  <sheetData>
    <row r="1" spans="1:25" s="1" customFormat="1" ht="22.5">
      <c r="A1" s="192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4"/>
    </row>
    <row r="2" spans="1:25" ht="26.25" thickBot="1">
      <c r="B2" s="9"/>
      <c r="C2" s="9"/>
      <c r="D2" s="9"/>
      <c r="E2" s="9"/>
      <c r="F2" s="10"/>
      <c r="G2" s="195"/>
      <c r="H2" s="195"/>
      <c r="I2" s="195"/>
      <c r="J2" s="196"/>
      <c r="K2" s="196"/>
      <c r="L2" s="196"/>
      <c r="M2" s="196"/>
      <c r="N2" s="9"/>
      <c r="O2" s="9"/>
      <c r="P2" s="9"/>
      <c r="Q2" s="9"/>
      <c r="R2" s="9"/>
      <c r="S2" s="9"/>
      <c r="T2" s="9"/>
      <c r="U2" s="9"/>
      <c r="V2" s="9"/>
    </row>
    <row r="3" spans="1:25" ht="18">
      <c r="B3" s="11" t="s">
        <v>1</v>
      </c>
      <c r="C3" s="12" t="s">
        <v>2</v>
      </c>
      <c r="D3" s="197" t="s">
        <v>3</v>
      </c>
      <c r="E3" s="197"/>
      <c r="F3" s="197"/>
      <c r="G3" s="197"/>
      <c r="H3" s="198" t="s">
        <v>4</v>
      </c>
      <c r="I3" s="197"/>
      <c r="J3" s="197"/>
      <c r="K3" s="199"/>
      <c r="L3" s="177"/>
      <c r="M3" s="198" t="s">
        <v>5</v>
      </c>
      <c r="N3" s="197"/>
      <c r="O3" s="197"/>
      <c r="P3" s="199"/>
      <c r="Q3" s="13"/>
      <c r="R3" s="9"/>
      <c r="U3" s="200" t="s">
        <v>6</v>
      </c>
      <c r="V3" s="201"/>
      <c r="W3" s="201"/>
      <c r="X3" s="201"/>
      <c r="Y3" s="202"/>
    </row>
    <row r="4" spans="1:25" s="2" customFormat="1">
      <c r="B4" s="13"/>
      <c r="C4" s="14" t="s">
        <v>7</v>
      </c>
      <c r="D4" s="209"/>
      <c r="E4" s="210"/>
      <c r="F4" s="210"/>
      <c r="G4" s="211"/>
      <c r="H4" s="209"/>
      <c r="I4" s="210"/>
      <c r="J4" s="210"/>
      <c r="K4" s="211"/>
      <c r="L4" s="175"/>
      <c r="M4" s="209"/>
      <c r="N4" s="210"/>
      <c r="O4" s="210"/>
      <c r="P4" s="211"/>
      <c r="Q4" s="13"/>
      <c r="R4" s="9"/>
      <c r="U4" s="203"/>
      <c r="V4" s="204"/>
      <c r="W4" s="204"/>
      <c r="X4" s="204"/>
      <c r="Y4" s="205"/>
    </row>
    <row r="5" spans="1:25" s="2" customFormat="1" ht="16.5" thickBot="1">
      <c r="B5" s="13"/>
      <c r="C5" s="15" t="s">
        <v>8</v>
      </c>
      <c r="D5" s="212"/>
      <c r="E5" s="213"/>
      <c r="F5" s="213"/>
      <c r="G5" s="214"/>
      <c r="H5" s="212"/>
      <c r="I5" s="213"/>
      <c r="J5" s="213"/>
      <c r="K5" s="214"/>
      <c r="L5" s="176"/>
      <c r="M5" s="212"/>
      <c r="N5" s="213"/>
      <c r="O5" s="213"/>
      <c r="P5" s="214"/>
      <c r="Q5" s="13"/>
      <c r="R5" s="9"/>
      <c r="U5" s="206"/>
      <c r="V5" s="207"/>
      <c r="W5" s="207"/>
      <c r="X5" s="207"/>
      <c r="Y5" s="208"/>
    </row>
    <row r="6" spans="1:25" s="2" customFormat="1">
      <c r="B6" s="13"/>
      <c r="C6" s="15" t="s">
        <v>9</v>
      </c>
      <c r="D6" s="212"/>
      <c r="E6" s="213"/>
      <c r="F6" s="213"/>
      <c r="G6" s="214"/>
      <c r="H6" s="212"/>
      <c r="I6" s="213"/>
      <c r="J6" s="213"/>
      <c r="K6" s="214"/>
      <c r="L6" s="176"/>
      <c r="M6" s="212"/>
      <c r="N6" s="213"/>
      <c r="O6" s="213"/>
      <c r="P6" s="214"/>
      <c r="Q6" s="13"/>
      <c r="R6" s="9"/>
      <c r="S6" s="9"/>
      <c r="T6" s="9"/>
      <c r="U6" s="9"/>
      <c r="V6" s="9"/>
    </row>
    <row r="7" spans="1:25" s="2" customFormat="1">
      <c r="B7" s="13"/>
      <c r="C7" s="15" t="s">
        <v>10</v>
      </c>
      <c r="D7" s="212"/>
      <c r="E7" s="213"/>
      <c r="F7" s="213"/>
      <c r="G7" s="214"/>
      <c r="H7" s="212"/>
      <c r="I7" s="213"/>
      <c r="J7" s="213"/>
      <c r="K7" s="214"/>
      <c r="L7" s="176"/>
      <c r="M7" s="212"/>
      <c r="N7" s="213"/>
      <c r="O7" s="213"/>
      <c r="P7" s="214"/>
      <c r="Q7" s="13"/>
      <c r="R7" s="9"/>
      <c r="S7" s="9"/>
      <c r="T7" s="9"/>
      <c r="U7" s="9"/>
      <c r="V7" s="9"/>
    </row>
    <row r="8" spans="1:25" s="2" customFormat="1">
      <c r="B8" s="13"/>
      <c r="C8" s="15" t="s">
        <v>11</v>
      </c>
      <c r="D8" s="212"/>
      <c r="E8" s="213"/>
      <c r="F8" s="213"/>
      <c r="G8" s="214"/>
      <c r="H8" s="212"/>
      <c r="I8" s="213"/>
      <c r="J8" s="213"/>
      <c r="K8" s="214"/>
      <c r="L8" s="176"/>
      <c r="M8" s="212"/>
      <c r="N8" s="213"/>
      <c r="O8" s="213"/>
      <c r="P8" s="214"/>
      <c r="Q8" s="13"/>
      <c r="R8" s="9"/>
    </row>
    <row r="9" spans="1:25" s="2" customFormat="1">
      <c r="B9" s="13"/>
      <c r="C9" s="15" t="s">
        <v>12</v>
      </c>
      <c r="D9" s="212"/>
      <c r="E9" s="213"/>
      <c r="F9" s="213"/>
      <c r="G9" s="214"/>
      <c r="H9" s="212"/>
      <c r="I9" s="213"/>
      <c r="J9" s="213"/>
      <c r="K9" s="214"/>
      <c r="L9" s="176"/>
      <c r="M9" s="212"/>
      <c r="N9" s="213"/>
      <c r="O9" s="213"/>
      <c r="P9" s="214"/>
      <c r="Q9" s="13"/>
      <c r="R9" s="9"/>
    </row>
    <row r="10" spans="1:25" s="2" customFormat="1" ht="16.5" thickBot="1">
      <c r="B10" s="13"/>
      <c r="C10" s="16" t="s">
        <v>13</v>
      </c>
      <c r="D10" s="215"/>
      <c r="E10" s="216"/>
      <c r="F10" s="216"/>
      <c r="G10" s="217"/>
      <c r="H10" s="218"/>
      <c r="I10" s="216"/>
      <c r="J10" s="216"/>
      <c r="K10" s="217"/>
      <c r="L10" s="176"/>
      <c r="M10" s="219"/>
      <c r="N10" s="213"/>
      <c r="O10" s="213"/>
      <c r="P10" s="214"/>
      <c r="Q10" s="13"/>
      <c r="R10" s="9"/>
    </row>
    <row r="11" spans="1:25" s="2" customFormat="1" ht="18">
      <c r="B11" s="17" t="s">
        <v>1</v>
      </c>
      <c r="C11" s="12" t="s">
        <v>14</v>
      </c>
      <c r="D11" s="18"/>
      <c r="E11" s="18"/>
      <c r="F11" s="18"/>
      <c r="G11" s="19"/>
      <c r="H11" s="20"/>
      <c r="I11" s="48"/>
      <c r="J11" s="48"/>
      <c r="K11" s="48"/>
      <c r="L11" s="48"/>
      <c r="M11" s="49" t="s">
        <v>15</v>
      </c>
      <c r="N11" s="220"/>
      <c r="O11" s="220"/>
      <c r="P11" s="221"/>
      <c r="Q11" s="13"/>
      <c r="R11" s="9"/>
      <c r="S11" s="9"/>
      <c r="T11" s="9"/>
      <c r="U11" s="9"/>
      <c r="V11" s="9"/>
    </row>
    <row r="12" spans="1:25" s="2" customFormat="1" ht="18">
      <c r="B12" s="13"/>
      <c r="C12" s="21" t="s">
        <v>16</v>
      </c>
      <c r="D12" s="222"/>
      <c r="E12" s="222"/>
      <c r="F12" s="222"/>
      <c r="G12" s="222"/>
      <c r="H12" s="22"/>
      <c r="I12" s="48"/>
      <c r="J12" s="48"/>
      <c r="K12" s="48"/>
      <c r="L12" s="48"/>
      <c r="M12" s="50" t="s">
        <v>17</v>
      </c>
      <c r="N12" s="223"/>
      <c r="O12" s="223"/>
      <c r="P12" s="224"/>
      <c r="Q12" s="13"/>
      <c r="R12" s="9"/>
      <c r="S12" s="9"/>
      <c r="T12" s="9"/>
      <c r="U12" s="225" t="s">
        <v>18</v>
      </c>
      <c r="V12" s="226"/>
      <c r="W12" s="227"/>
    </row>
    <row r="13" spans="1:25" ht="18">
      <c r="B13" s="13"/>
      <c r="C13" s="21" t="s">
        <v>19</v>
      </c>
      <c r="D13" s="234"/>
      <c r="E13" s="234"/>
      <c r="F13" s="234"/>
      <c r="G13" s="234"/>
      <c r="H13" s="23"/>
      <c r="I13" s="51"/>
      <c r="J13" s="51"/>
      <c r="K13" s="51"/>
      <c r="L13" s="51"/>
      <c r="M13" s="50" t="s">
        <v>20</v>
      </c>
      <c r="N13" s="223"/>
      <c r="O13" s="223"/>
      <c r="P13" s="224"/>
      <c r="Q13" s="13"/>
      <c r="R13" s="9"/>
      <c r="S13" s="9"/>
      <c r="T13" s="9"/>
      <c r="U13" s="228"/>
      <c r="V13" s="229"/>
      <c r="W13" s="230"/>
    </row>
    <row r="14" spans="1:25" s="3" customFormat="1" ht="18.75" thickBot="1">
      <c r="B14" s="13"/>
      <c r="C14" s="21" t="s">
        <v>21</v>
      </c>
      <c r="D14" s="235"/>
      <c r="E14" s="235"/>
      <c r="F14" s="235"/>
      <c r="G14" s="235"/>
      <c r="H14" s="24"/>
      <c r="I14" s="52"/>
      <c r="J14" s="53"/>
      <c r="K14" s="53"/>
      <c r="L14" s="53"/>
      <c r="M14" s="54" t="s">
        <v>22</v>
      </c>
      <c r="N14" s="236"/>
      <c r="O14" s="236"/>
      <c r="P14" s="237"/>
      <c r="Q14" s="52"/>
      <c r="R14" s="9"/>
      <c r="S14" s="9"/>
      <c r="T14" s="9"/>
      <c r="U14" s="231"/>
      <c r="V14" s="232"/>
      <c r="W14" s="233"/>
    </row>
    <row r="15" spans="1:25" s="3" customFormat="1" ht="33" customHeight="1" thickBot="1">
      <c r="A15" s="25"/>
      <c r="B15" s="25"/>
      <c r="C15" s="26"/>
      <c r="D15" s="26"/>
      <c r="E15" s="26"/>
      <c r="F15" s="27"/>
      <c r="G15" s="25"/>
      <c r="H15" s="25"/>
      <c r="I15" s="55"/>
      <c r="J15" s="55"/>
      <c r="K15" s="27"/>
      <c r="L15" s="27"/>
      <c r="M15" s="56"/>
      <c r="N15" s="57"/>
      <c r="O15" s="57"/>
      <c r="P15" s="57"/>
      <c r="Q15" s="25"/>
      <c r="R15" s="25"/>
      <c r="S15" s="25"/>
      <c r="T15" s="25"/>
      <c r="U15" s="25"/>
      <c r="V15" s="25"/>
      <c r="W15" s="1"/>
    </row>
    <row r="16" spans="1:25" s="3" customFormat="1" ht="45" customHeight="1" thickBot="1">
      <c r="B16" s="271" t="s">
        <v>23</v>
      </c>
      <c r="C16" s="272"/>
      <c r="D16" s="277" t="s">
        <v>24</v>
      </c>
      <c r="E16" s="280" t="s">
        <v>25</v>
      </c>
      <c r="F16" s="281"/>
      <c r="G16" s="281"/>
      <c r="H16" s="281"/>
      <c r="I16" s="281"/>
      <c r="J16" s="281"/>
      <c r="K16" s="281"/>
      <c r="L16" s="281"/>
      <c r="M16" s="281"/>
      <c r="N16" s="282"/>
      <c r="O16" s="283" t="s">
        <v>26</v>
      </c>
      <c r="P16" s="238" t="s">
        <v>27</v>
      </c>
      <c r="Q16" s="239"/>
      <c r="R16" s="239"/>
      <c r="S16" s="240"/>
      <c r="T16" s="241" t="s">
        <v>28</v>
      </c>
      <c r="U16" s="255" t="s">
        <v>29</v>
      </c>
      <c r="V16" s="258" t="s">
        <v>30</v>
      </c>
      <c r="W16" s="181" t="s">
        <v>31</v>
      </c>
      <c r="X16" s="57"/>
      <c r="Y16" s="57"/>
    </row>
    <row r="17" spans="2:257" ht="16.5" customHeight="1" thickBot="1">
      <c r="B17" s="273"/>
      <c r="C17" s="274"/>
      <c r="D17" s="278"/>
      <c r="E17" s="261" t="s">
        <v>32</v>
      </c>
      <c r="F17" s="263" t="s">
        <v>33</v>
      </c>
      <c r="G17" s="263" t="s">
        <v>34</v>
      </c>
      <c r="H17" s="263" t="s">
        <v>35</v>
      </c>
      <c r="I17" s="265" t="s">
        <v>36</v>
      </c>
      <c r="J17" s="267" t="s">
        <v>37</v>
      </c>
      <c r="K17" s="269" t="s">
        <v>38</v>
      </c>
      <c r="L17" s="294" t="s">
        <v>65</v>
      </c>
      <c r="M17" s="243" t="s">
        <v>39</v>
      </c>
      <c r="N17" s="245" t="s">
        <v>40</v>
      </c>
      <c r="O17" s="284"/>
      <c r="P17" s="247" t="s">
        <v>41</v>
      </c>
      <c r="Q17" s="249" t="s">
        <v>42</v>
      </c>
      <c r="R17" s="286"/>
      <c r="S17" s="288" t="s">
        <v>43</v>
      </c>
      <c r="T17" s="242"/>
      <c r="U17" s="256"/>
      <c r="V17" s="259"/>
      <c r="W17" s="290" t="s">
        <v>44</v>
      </c>
    </row>
    <row r="18" spans="2:257" s="4" customFormat="1" ht="35.25" customHeight="1" thickBot="1">
      <c r="B18" s="275"/>
      <c r="C18" s="276"/>
      <c r="D18" s="279"/>
      <c r="E18" s="262"/>
      <c r="F18" s="264"/>
      <c r="G18" s="264"/>
      <c r="H18" s="264"/>
      <c r="I18" s="266"/>
      <c r="J18" s="268"/>
      <c r="K18" s="270"/>
      <c r="L18" s="295"/>
      <c r="M18" s="244"/>
      <c r="N18" s="246"/>
      <c r="O18" s="285"/>
      <c r="P18" s="248"/>
      <c r="Q18" s="250"/>
      <c r="R18" s="287"/>
      <c r="S18" s="289"/>
      <c r="T18" s="242"/>
      <c r="U18" s="257"/>
      <c r="V18" s="260"/>
      <c r="W18" s="290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6"/>
      <c r="GQ18" s="106"/>
      <c r="GR18" s="106"/>
      <c r="GS18" s="106"/>
      <c r="GT18" s="106"/>
      <c r="GU18" s="106"/>
      <c r="GV18" s="106"/>
      <c r="GW18" s="106"/>
      <c r="GX18" s="106"/>
      <c r="GY18" s="106"/>
      <c r="GZ18" s="106"/>
      <c r="HA18" s="106"/>
      <c r="HB18" s="106"/>
      <c r="HC18" s="106"/>
      <c r="HD18" s="106"/>
      <c r="HE18" s="106"/>
      <c r="HF18" s="106"/>
      <c r="HG18" s="106"/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  <c r="IU18" s="106"/>
      <c r="IV18" s="106"/>
      <c r="IW18" s="106"/>
    </row>
    <row r="19" spans="2:257">
      <c r="B19" s="111">
        <v>1</v>
      </c>
      <c r="C19" s="112"/>
      <c r="D19" s="155"/>
      <c r="E19" s="113">
        <v>100</v>
      </c>
      <c r="F19" s="114"/>
      <c r="G19" s="114"/>
      <c r="H19" s="114"/>
      <c r="I19" s="121"/>
      <c r="J19" s="122">
        <f>(E19+F19+G19+H19+I19)*8.33%</f>
        <v>8.33</v>
      </c>
      <c r="K19" s="60"/>
      <c r="L19" s="187"/>
      <c r="M19" s="123"/>
      <c r="N19" s="123"/>
      <c r="O19" s="63">
        <f>SUM(E19:N19)</f>
        <v>108.33</v>
      </c>
      <c r="P19" s="124">
        <f>+SUM(E19:J19)*0.11</f>
        <v>11.9163</v>
      </c>
      <c r="Q19" s="124">
        <f>+SUM(E19:J19)*0.03</f>
        <v>3.2498999999999998</v>
      </c>
      <c r="R19" s="129"/>
      <c r="S19" s="130">
        <f>+P19+Q19</f>
        <v>15.1662</v>
      </c>
      <c r="T19" s="131">
        <f>O19-S19</f>
        <v>93.163799999999995</v>
      </c>
      <c r="U19" s="132">
        <f t="shared" ref="U19:U32" si="0">SUM(E19+F19+G19+H19+I19)*5%</f>
        <v>5</v>
      </c>
      <c r="V19" s="133">
        <f>U19*0.0833</f>
        <v>0.41649999999999998</v>
      </c>
      <c r="W19" s="140">
        <f t="shared" ref="W19:W32" si="1">(E19+F19+G19+H19+I19+J19)*6%</f>
        <v>6.4997999999999996</v>
      </c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7"/>
      <c r="IQ19" s="107"/>
      <c r="IR19" s="107"/>
      <c r="IS19" s="107"/>
      <c r="IT19" s="107"/>
      <c r="IU19" s="107"/>
      <c r="IV19" s="107"/>
      <c r="IW19" s="107"/>
    </row>
    <row r="20" spans="2:257">
      <c r="B20" s="111">
        <v>2</v>
      </c>
      <c r="C20" s="112"/>
      <c r="D20" s="156"/>
      <c r="E20" s="29"/>
      <c r="F20" s="30"/>
      <c r="G20" s="30"/>
      <c r="H20" s="114"/>
      <c r="I20" s="58"/>
      <c r="J20" s="59">
        <f t="shared" ref="J20:J32" si="2">(E20+F20+G20+H20+I20)*8.33%</f>
        <v>0</v>
      </c>
      <c r="K20" s="60"/>
      <c r="L20" s="187"/>
      <c r="M20" s="61"/>
      <c r="N20" s="61"/>
      <c r="O20" s="63">
        <f t="shared" ref="O20:O32" si="3">SUM(E20:N20)</f>
        <v>0</v>
      </c>
      <c r="P20" s="124">
        <f t="shared" ref="P20:P31" si="4">+SUM(E20:J20)*0.11</f>
        <v>0</v>
      </c>
      <c r="Q20" s="124">
        <f t="shared" ref="Q20:Q32" si="5">+SUM(E20:J20)*0.03</f>
        <v>0</v>
      </c>
      <c r="R20" s="134"/>
      <c r="S20" s="130">
        <f t="shared" ref="S20:S32" si="6">+P20+Q20</f>
        <v>0</v>
      </c>
      <c r="T20" s="84">
        <f t="shared" ref="T20:T32" si="7">O20-S20</f>
        <v>0</v>
      </c>
      <c r="U20" s="85">
        <f t="shared" si="0"/>
        <v>0</v>
      </c>
      <c r="V20" s="86">
        <f t="shared" ref="V20:V32" si="8">U20*0.0833</f>
        <v>0</v>
      </c>
      <c r="W20" s="104">
        <f t="shared" si="1"/>
        <v>0</v>
      </c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  <c r="FH20" s="107"/>
      <c r="FI20" s="107"/>
      <c r="FJ20" s="107"/>
      <c r="FK20" s="107"/>
      <c r="FL20" s="107"/>
      <c r="FM20" s="107"/>
      <c r="FN20" s="107"/>
      <c r="FO20" s="107"/>
      <c r="FP20" s="107"/>
      <c r="FQ20" s="107"/>
      <c r="FR20" s="107"/>
      <c r="FS20" s="107"/>
      <c r="FT20" s="107"/>
      <c r="FU20" s="107"/>
      <c r="FV20" s="107"/>
      <c r="FW20" s="107"/>
      <c r="FX20" s="107"/>
      <c r="FY20" s="107"/>
      <c r="FZ20" s="107"/>
      <c r="GA20" s="107"/>
      <c r="GB20" s="107"/>
      <c r="GC20" s="107"/>
      <c r="GD20" s="107"/>
      <c r="GE20" s="107"/>
      <c r="GF20" s="107"/>
      <c r="GG20" s="107"/>
      <c r="GH20" s="107"/>
      <c r="GI20" s="107"/>
      <c r="GJ20" s="107"/>
      <c r="GK20" s="107"/>
      <c r="GL20" s="107"/>
      <c r="GM20" s="107"/>
      <c r="GN20" s="107"/>
      <c r="GO20" s="107"/>
      <c r="GP20" s="107"/>
      <c r="GQ20" s="107"/>
      <c r="GR20" s="107"/>
      <c r="GS20" s="107"/>
      <c r="GT20" s="107"/>
      <c r="GU20" s="107"/>
      <c r="GV20" s="107"/>
      <c r="GW20" s="107"/>
      <c r="GX20" s="107"/>
      <c r="GY20" s="107"/>
      <c r="GZ20" s="107"/>
      <c r="HA20" s="107"/>
      <c r="HB20" s="107"/>
      <c r="HC20" s="107"/>
      <c r="HD20" s="107"/>
      <c r="HE20" s="107"/>
      <c r="HF20" s="107"/>
      <c r="HG20" s="107"/>
      <c r="HH20" s="107"/>
      <c r="HI20" s="107"/>
      <c r="HJ20" s="107"/>
      <c r="HK20" s="107"/>
      <c r="HL20" s="107"/>
      <c r="HM20" s="107"/>
      <c r="HN20" s="107"/>
      <c r="HO20" s="107"/>
      <c r="HP20" s="107"/>
      <c r="HQ20" s="107"/>
      <c r="HR20" s="107"/>
      <c r="HS20" s="107"/>
      <c r="HT20" s="107"/>
      <c r="HU20" s="107"/>
      <c r="HV20" s="107"/>
      <c r="HW20" s="107"/>
      <c r="HX20" s="107"/>
      <c r="HY20" s="107"/>
      <c r="HZ20" s="107"/>
      <c r="IA20" s="107"/>
      <c r="IB20" s="107"/>
      <c r="IC20" s="107"/>
      <c r="ID20" s="107"/>
      <c r="IE20" s="107"/>
      <c r="IF20" s="107"/>
      <c r="IG20" s="107"/>
      <c r="IH20" s="107"/>
      <c r="II20" s="107"/>
      <c r="IJ20" s="107"/>
      <c r="IK20" s="107"/>
      <c r="IL20" s="107"/>
      <c r="IM20" s="107"/>
      <c r="IN20" s="107"/>
      <c r="IO20" s="107"/>
      <c r="IP20" s="107"/>
      <c r="IQ20" s="107"/>
      <c r="IR20" s="107"/>
      <c r="IS20" s="107"/>
      <c r="IT20" s="107"/>
      <c r="IU20" s="107"/>
      <c r="IV20" s="107"/>
      <c r="IW20" s="107"/>
    </row>
    <row r="21" spans="2:257">
      <c r="B21" s="111">
        <v>3</v>
      </c>
      <c r="C21" s="112"/>
      <c r="D21" s="156"/>
      <c r="E21" s="29"/>
      <c r="F21" s="30"/>
      <c r="G21" s="30"/>
      <c r="H21" s="114"/>
      <c r="I21" s="58"/>
      <c r="J21" s="59">
        <f t="shared" si="2"/>
        <v>0</v>
      </c>
      <c r="K21" s="60"/>
      <c r="L21" s="187"/>
      <c r="M21" s="61"/>
      <c r="N21" s="61"/>
      <c r="O21" s="63">
        <f t="shared" si="3"/>
        <v>0</v>
      </c>
      <c r="P21" s="124">
        <f t="shared" si="4"/>
        <v>0</v>
      </c>
      <c r="Q21" s="124">
        <f t="shared" si="5"/>
        <v>0</v>
      </c>
      <c r="R21" s="134"/>
      <c r="S21" s="130">
        <f t="shared" si="6"/>
        <v>0</v>
      </c>
      <c r="T21" s="84">
        <f t="shared" si="7"/>
        <v>0</v>
      </c>
      <c r="U21" s="85">
        <f t="shared" si="0"/>
        <v>0</v>
      </c>
      <c r="V21" s="86">
        <f t="shared" si="8"/>
        <v>0</v>
      </c>
      <c r="W21" s="104">
        <f t="shared" si="1"/>
        <v>0</v>
      </c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7"/>
      <c r="DN21" s="107"/>
      <c r="DO21" s="107"/>
      <c r="DP21" s="107"/>
      <c r="DQ21" s="107"/>
      <c r="DR21" s="107"/>
      <c r="DS21" s="107"/>
      <c r="DT21" s="107"/>
      <c r="DU21" s="107"/>
      <c r="DV21" s="107"/>
      <c r="DW21" s="107"/>
      <c r="DX21" s="107"/>
      <c r="DY21" s="107"/>
      <c r="DZ21" s="107"/>
      <c r="EA21" s="107"/>
      <c r="EB21" s="107"/>
      <c r="EC21" s="107"/>
      <c r="ED21" s="107"/>
      <c r="EE21" s="107"/>
      <c r="EF21" s="107"/>
      <c r="EG21" s="107"/>
      <c r="EH21" s="107"/>
      <c r="EI21" s="107"/>
      <c r="EJ21" s="107"/>
      <c r="EK21" s="107"/>
      <c r="EL21" s="107"/>
      <c r="EM21" s="107"/>
      <c r="EN21" s="107"/>
      <c r="EO21" s="107"/>
      <c r="EP21" s="107"/>
      <c r="EQ21" s="107"/>
      <c r="ER21" s="107"/>
      <c r="ES21" s="107"/>
      <c r="ET21" s="107"/>
      <c r="EU21" s="107"/>
      <c r="EV21" s="107"/>
      <c r="EW21" s="107"/>
      <c r="EX21" s="107"/>
      <c r="EY21" s="107"/>
      <c r="EZ21" s="107"/>
      <c r="FA21" s="107"/>
      <c r="FB21" s="107"/>
      <c r="FC21" s="107"/>
      <c r="FD21" s="107"/>
      <c r="FE21" s="107"/>
      <c r="FF21" s="107"/>
      <c r="FG21" s="107"/>
      <c r="FH21" s="107"/>
      <c r="FI21" s="107"/>
      <c r="FJ21" s="107"/>
      <c r="FK21" s="107"/>
      <c r="FL21" s="107"/>
      <c r="FM21" s="107"/>
      <c r="FN21" s="107"/>
      <c r="FO21" s="107"/>
      <c r="FP21" s="107"/>
      <c r="FQ21" s="107"/>
      <c r="FR21" s="107"/>
      <c r="FS21" s="107"/>
      <c r="FT21" s="107"/>
      <c r="FU21" s="107"/>
      <c r="FV21" s="107"/>
      <c r="FW21" s="107"/>
      <c r="FX21" s="107"/>
      <c r="FY21" s="107"/>
      <c r="FZ21" s="107"/>
      <c r="GA21" s="107"/>
      <c r="GB21" s="107"/>
      <c r="GC21" s="107"/>
      <c r="GD21" s="107"/>
      <c r="GE21" s="107"/>
      <c r="GF21" s="107"/>
      <c r="GG21" s="107"/>
      <c r="GH21" s="107"/>
      <c r="GI21" s="107"/>
      <c r="GJ21" s="107"/>
      <c r="GK21" s="107"/>
      <c r="GL21" s="107"/>
      <c r="GM21" s="107"/>
      <c r="GN21" s="107"/>
      <c r="GO21" s="107"/>
      <c r="GP21" s="107"/>
      <c r="GQ21" s="107"/>
      <c r="GR21" s="107"/>
      <c r="GS21" s="107"/>
      <c r="GT21" s="107"/>
      <c r="GU21" s="107"/>
      <c r="GV21" s="107"/>
      <c r="GW21" s="107"/>
      <c r="GX21" s="107"/>
      <c r="GY21" s="107"/>
      <c r="GZ21" s="107"/>
      <c r="HA21" s="107"/>
      <c r="HB21" s="107"/>
      <c r="HC21" s="107"/>
      <c r="HD21" s="107"/>
      <c r="HE21" s="107"/>
      <c r="HF21" s="107"/>
      <c r="HG21" s="107"/>
      <c r="HH21" s="107"/>
      <c r="HI21" s="107"/>
      <c r="HJ21" s="107"/>
      <c r="HK21" s="107"/>
      <c r="HL21" s="107"/>
      <c r="HM21" s="107"/>
      <c r="HN21" s="107"/>
      <c r="HO21" s="107"/>
      <c r="HP21" s="107"/>
      <c r="HQ21" s="107"/>
      <c r="HR21" s="107"/>
      <c r="HS21" s="107"/>
      <c r="HT21" s="107"/>
      <c r="HU21" s="107"/>
      <c r="HV21" s="107"/>
      <c r="HW21" s="107"/>
      <c r="HX21" s="107"/>
      <c r="HY21" s="107"/>
      <c r="HZ21" s="107"/>
      <c r="IA21" s="107"/>
      <c r="IB21" s="107"/>
      <c r="IC21" s="107"/>
      <c r="ID21" s="107"/>
      <c r="IE21" s="107"/>
      <c r="IF21" s="107"/>
      <c r="IG21" s="107"/>
      <c r="IH21" s="107"/>
      <c r="II21" s="107"/>
      <c r="IJ21" s="107"/>
      <c r="IK21" s="107"/>
      <c r="IL21" s="107"/>
      <c r="IM21" s="107"/>
      <c r="IN21" s="107"/>
      <c r="IO21" s="107"/>
      <c r="IP21" s="107"/>
      <c r="IQ21" s="107"/>
      <c r="IR21" s="107"/>
      <c r="IS21" s="107"/>
      <c r="IT21" s="107"/>
      <c r="IU21" s="107"/>
      <c r="IV21" s="107"/>
      <c r="IW21" s="107"/>
    </row>
    <row r="22" spans="2:257">
      <c r="B22" s="111">
        <v>4</v>
      </c>
      <c r="C22" s="112"/>
      <c r="D22" s="156"/>
      <c r="E22" s="29"/>
      <c r="F22" s="30"/>
      <c r="G22" s="30"/>
      <c r="H22" s="114"/>
      <c r="I22" s="58"/>
      <c r="J22" s="59">
        <f t="shared" si="2"/>
        <v>0</v>
      </c>
      <c r="K22" s="60"/>
      <c r="L22" s="187"/>
      <c r="M22" s="61"/>
      <c r="N22" s="61"/>
      <c r="O22" s="63">
        <f t="shared" si="3"/>
        <v>0</v>
      </c>
      <c r="P22" s="124">
        <f t="shared" si="4"/>
        <v>0</v>
      </c>
      <c r="Q22" s="124">
        <f t="shared" si="5"/>
        <v>0</v>
      </c>
      <c r="R22" s="134"/>
      <c r="S22" s="130">
        <f t="shared" si="6"/>
        <v>0</v>
      </c>
      <c r="T22" s="84">
        <f t="shared" si="7"/>
        <v>0</v>
      </c>
      <c r="U22" s="85">
        <f t="shared" si="0"/>
        <v>0</v>
      </c>
      <c r="V22" s="86">
        <f t="shared" si="8"/>
        <v>0</v>
      </c>
      <c r="W22" s="104">
        <f t="shared" si="1"/>
        <v>0</v>
      </c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  <c r="FO22" s="107"/>
      <c r="FP22" s="107"/>
      <c r="FQ22" s="107"/>
      <c r="FR22" s="107"/>
      <c r="FS22" s="107"/>
      <c r="FT22" s="107"/>
      <c r="FU22" s="107"/>
      <c r="FV22" s="107"/>
      <c r="FW22" s="107"/>
      <c r="FX22" s="107"/>
      <c r="FY22" s="107"/>
      <c r="FZ22" s="107"/>
      <c r="GA22" s="107"/>
      <c r="GB22" s="107"/>
      <c r="GC22" s="107"/>
      <c r="GD22" s="107"/>
      <c r="GE22" s="107"/>
      <c r="GF22" s="107"/>
      <c r="GG22" s="107"/>
      <c r="GH22" s="107"/>
      <c r="GI22" s="107"/>
      <c r="GJ22" s="107"/>
      <c r="GK22" s="107"/>
      <c r="GL22" s="107"/>
      <c r="GM22" s="107"/>
      <c r="GN22" s="107"/>
      <c r="GO22" s="107"/>
      <c r="GP22" s="107"/>
      <c r="GQ22" s="107"/>
      <c r="GR22" s="107"/>
      <c r="GS22" s="107"/>
      <c r="GT22" s="107"/>
      <c r="GU22" s="107"/>
      <c r="GV22" s="107"/>
      <c r="GW22" s="107"/>
      <c r="GX22" s="107"/>
      <c r="GY22" s="107"/>
      <c r="GZ22" s="107"/>
      <c r="HA22" s="107"/>
      <c r="HB22" s="107"/>
      <c r="HC22" s="107"/>
      <c r="HD22" s="107"/>
      <c r="HE22" s="107"/>
      <c r="HF22" s="107"/>
      <c r="HG22" s="107"/>
      <c r="HH22" s="107"/>
      <c r="HI22" s="107"/>
      <c r="HJ22" s="107"/>
      <c r="HK22" s="107"/>
      <c r="HL22" s="107"/>
      <c r="HM22" s="107"/>
      <c r="HN22" s="107"/>
      <c r="HO22" s="107"/>
      <c r="HP22" s="107"/>
      <c r="HQ22" s="107"/>
      <c r="HR22" s="107"/>
      <c r="HS22" s="107"/>
      <c r="HT22" s="107"/>
      <c r="HU22" s="107"/>
      <c r="HV22" s="107"/>
      <c r="HW22" s="107"/>
      <c r="HX22" s="107"/>
      <c r="HY22" s="107"/>
      <c r="HZ22" s="107"/>
      <c r="IA22" s="107"/>
      <c r="IB22" s="107"/>
      <c r="IC22" s="107"/>
      <c r="ID22" s="107"/>
      <c r="IE22" s="107"/>
      <c r="IF22" s="107"/>
      <c r="IG22" s="107"/>
      <c r="IH22" s="107"/>
      <c r="II22" s="107"/>
      <c r="IJ22" s="107"/>
      <c r="IK22" s="107"/>
      <c r="IL22" s="107"/>
      <c r="IM22" s="107"/>
      <c r="IN22" s="107"/>
      <c r="IO22" s="107"/>
      <c r="IP22" s="107"/>
      <c r="IQ22" s="107"/>
      <c r="IR22" s="107"/>
      <c r="IS22" s="107"/>
      <c r="IT22" s="107"/>
      <c r="IU22" s="107"/>
      <c r="IV22" s="107"/>
      <c r="IW22" s="107"/>
    </row>
    <row r="23" spans="2:257">
      <c r="B23" s="111">
        <v>5</v>
      </c>
      <c r="C23" s="112"/>
      <c r="D23" s="156"/>
      <c r="E23" s="29"/>
      <c r="F23" s="30"/>
      <c r="G23" s="30"/>
      <c r="H23" s="114"/>
      <c r="I23" s="58"/>
      <c r="J23" s="59">
        <f t="shared" si="2"/>
        <v>0</v>
      </c>
      <c r="K23" s="60"/>
      <c r="L23" s="187"/>
      <c r="M23" s="61"/>
      <c r="N23" s="61"/>
      <c r="O23" s="63">
        <f t="shared" si="3"/>
        <v>0</v>
      </c>
      <c r="P23" s="124">
        <f t="shared" si="4"/>
        <v>0</v>
      </c>
      <c r="Q23" s="124">
        <f t="shared" si="5"/>
        <v>0</v>
      </c>
      <c r="R23" s="134"/>
      <c r="S23" s="130">
        <f t="shared" si="6"/>
        <v>0</v>
      </c>
      <c r="T23" s="84">
        <f t="shared" si="7"/>
        <v>0</v>
      </c>
      <c r="U23" s="85">
        <f t="shared" si="0"/>
        <v>0</v>
      </c>
      <c r="V23" s="86">
        <f t="shared" si="8"/>
        <v>0</v>
      </c>
      <c r="W23" s="104">
        <f t="shared" si="1"/>
        <v>0</v>
      </c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7"/>
      <c r="IQ23" s="107"/>
      <c r="IR23" s="107"/>
      <c r="IS23" s="107"/>
      <c r="IT23" s="107"/>
      <c r="IU23" s="107"/>
      <c r="IV23" s="107"/>
      <c r="IW23" s="107"/>
    </row>
    <row r="24" spans="2:257">
      <c r="B24" s="111">
        <v>6</v>
      </c>
      <c r="C24" s="112"/>
      <c r="D24" s="156"/>
      <c r="E24" s="29"/>
      <c r="F24" s="30"/>
      <c r="G24" s="30"/>
      <c r="H24" s="114"/>
      <c r="I24" s="58"/>
      <c r="J24" s="59">
        <f t="shared" si="2"/>
        <v>0</v>
      </c>
      <c r="K24" s="60"/>
      <c r="L24" s="187"/>
      <c r="M24" s="61"/>
      <c r="N24" s="61"/>
      <c r="O24" s="63">
        <f t="shared" si="3"/>
        <v>0</v>
      </c>
      <c r="P24" s="124">
        <f t="shared" si="4"/>
        <v>0</v>
      </c>
      <c r="Q24" s="124">
        <f t="shared" si="5"/>
        <v>0</v>
      </c>
      <c r="R24" s="134"/>
      <c r="S24" s="130">
        <f t="shared" si="6"/>
        <v>0</v>
      </c>
      <c r="T24" s="84">
        <f t="shared" si="7"/>
        <v>0</v>
      </c>
      <c r="U24" s="85">
        <f t="shared" si="0"/>
        <v>0</v>
      </c>
      <c r="V24" s="86">
        <f t="shared" si="8"/>
        <v>0</v>
      </c>
      <c r="W24" s="104">
        <f t="shared" si="1"/>
        <v>0</v>
      </c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07"/>
      <c r="FH24" s="107"/>
      <c r="FI24" s="107"/>
      <c r="FJ24" s="107"/>
      <c r="FK24" s="107"/>
      <c r="FL24" s="107"/>
      <c r="FM24" s="107"/>
      <c r="FN24" s="107"/>
      <c r="FO24" s="107"/>
      <c r="FP24" s="107"/>
      <c r="FQ24" s="107"/>
      <c r="FR24" s="107"/>
      <c r="FS24" s="107"/>
      <c r="FT24" s="107"/>
      <c r="FU24" s="107"/>
      <c r="FV24" s="107"/>
      <c r="FW24" s="107"/>
      <c r="FX24" s="107"/>
      <c r="FY24" s="107"/>
      <c r="FZ24" s="107"/>
      <c r="GA24" s="107"/>
      <c r="GB24" s="107"/>
      <c r="GC24" s="107"/>
      <c r="GD24" s="107"/>
      <c r="GE24" s="107"/>
      <c r="GF24" s="107"/>
      <c r="GG24" s="107"/>
      <c r="GH24" s="107"/>
      <c r="GI24" s="107"/>
      <c r="GJ24" s="107"/>
      <c r="GK24" s="107"/>
      <c r="GL24" s="107"/>
      <c r="GM24" s="107"/>
      <c r="GN24" s="107"/>
      <c r="GO24" s="107"/>
      <c r="GP24" s="107"/>
      <c r="GQ24" s="107"/>
      <c r="GR24" s="107"/>
      <c r="GS24" s="107"/>
      <c r="GT24" s="107"/>
      <c r="GU24" s="107"/>
      <c r="GV24" s="107"/>
      <c r="GW24" s="107"/>
      <c r="GX24" s="107"/>
      <c r="GY24" s="107"/>
      <c r="GZ24" s="107"/>
      <c r="HA24" s="107"/>
      <c r="HB24" s="107"/>
      <c r="HC24" s="107"/>
      <c r="HD24" s="107"/>
      <c r="HE24" s="107"/>
      <c r="HF24" s="107"/>
      <c r="HG24" s="107"/>
      <c r="HH24" s="107"/>
      <c r="HI24" s="107"/>
      <c r="HJ24" s="107"/>
      <c r="HK24" s="107"/>
      <c r="HL24" s="107"/>
      <c r="HM24" s="107"/>
      <c r="HN24" s="107"/>
      <c r="HO24" s="107"/>
      <c r="HP24" s="107"/>
      <c r="HQ24" s="107"/>
      <c r="HR24" s="107"/>
      <c r="HS24" s="107"/>
      <c r="HT24" s="107"/>
      <c r="HU24" s="107"/>
      <c r="HV24" s="107"/>
      <c r="HW24" s="107"/>
      <c r="HX24" s="107"/>
      <c r="HY24" s="107"/>
      <c r="HZ24" s="107"/>
      <c r="IA24" s="107"/>
      <c r="IB24" s="107"/>
      <c r="IC24" s="107"/>
      <c r="ID24" s="107"/>
      <c r="IE24" s="107"/>
      <c r="IF24" s="107"/>
      <c r="IG24" s="107"/>
      <c r="IH24" s="107"/>
      <c r="II24" s="107"/>
      <c r="IJ24" s="107"/>
      <c r="IK24" s="107"/>
      <c r="IL24" s="107"/>
      <c r="IM24" s="107"/>
      <c r="IN24" s="107"/>
      <c r="IO24" s="107"/>
      <c r="IP24" s="107"/>
      <c r="IQ24" s="107"/>
      <c r="IR24" s="107"/>
      <c r="IS24" s="107"/>
      <c r="IT24" s="107"/>
      <c r="IU24" s="107"/>
      <c r="IV24" s="107"/>
      <c r="IW24" s="107"/>
    </row>
    <row r="25" spans="2:257" ht="15.75" customHeight="1">
      <c r="B25" s="111">
        <v>7</v>
      </c>
      <c r="C25" s="112"/>
      <c r="D25" s="156"/>
      <c r="E25" s="29"/>
      <c r="F25" s="30"/>
      <c r="G25" s="30"/>
      <c r="H25" s="114"/>
      <c r="I25" s="58"/>
      <c r="J25" s="59">
        <f t="shared" si="2"/>
        <v>0</v>
      </c>
      <c r="K25" s="60"/>
      <c r="L25" s="187"/>
      <c r="M25" s="61"/>
      <c r="N25" s="61"/>
      <c r="O25" s="63">
        <f t="shared" si="3"/>
        <v>0</v>
      </c>
      <c r="P25" s="124">
        <f t="shared" si="4"/>
        <v>0</v>
      </c>
      <c r="Q25" s="124">
        <f t="shared" si="5"/>
        <v>0</v>
      </c>
      <c r="R25" s="134"/>
      <c r="S25" s="130">
        <f t="shared" si="6"/>
        <v>0</v>
      </c>
      <c r="T25" s="84">
        <f t="shared" si="7"/>
        <v>0</v>
      </c>
      <c r="U25" s="85">
        <f t="shared" si="0"/>
        <v>0</v>
      </c>
      <c r="V25" s="86">
        <f t="shared" si="8"/>
        <v>0</v>
      </c>
      <c r="W25" s="104">
        <f t="shared" si="1"/>
        <v>0</v>
      </c>
      <c r="CT25" s="107"/>
      <c r="CU25" s="107"/>
      <c r="CV25" s="107"/>
      <c r="CW25" s="107"/>
      <c r="CX25" s="107"/>
      <c r="CY25" s="107"/>
      <c r="CZ25" s="107"/>
      <c r="DA25" s="107"/>
      <c r="DB25" s="107"/>
      <c r="DC25" s="107"/>
      <c r="DD25" s="107"/>
      <c r="DE25" s="107"/>
      <c r="DF25" s="107"/>
      <c r="DG25" s="107"/>
      <c r="DH25" s="107"/>
      <c r="DI25" s="107"/>
      <c r="DJ25" s="107"/>
      <c r="DK25" s="107"/>
      <c r="DL25" s="107"/>
      <c r="DM25" s="107"/>
      <c r="DN25" s="107"/>
      <c r="DO25" s="107"/>
      <c r="DP25" s="107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7"/>
      <c r="EC25" s="107"/>
      <c r="ED25" s="107"/>
      <c r="EE25" s="107"/>
      <c r="EF25" s="107"/>
      <c r="EG25" s="107"/>
      <c r="EH25" s="107"/>
      <c r="EI25" s="107"/>
      <c r="EJ25" s="107"/>
      <c r="EK25" s="107"/>
      <c r="EL25" s="107"/>
      <c r="EM25" s="107"/>
      <c r="EN25" s="107"/>
      <c r="EO25" s="107"/>
      <c r="EP25" s="107"/>
      <c r="EQ25" s="107"/>
      <c r="ER25" s="107"/>
      <c r="ES25" s="107"/>
      <c r="ET25" s="107"/>
      <c r="EU25" s="107"/>
      <c r="EV25" s="107"/>
      <c r="EW25" s="107"/>
      <c r="EX25" s="107"/>
      <c r="EY25" s="107"/>
      <c r="EZ25" s="107"/>
      <c r="FA25" s="107"/>
      <c r="FB25" s="107"/>
      <c r="FC25" s="107"/>
      <c r="FD25" s="107"/>
      <c r="FE25" s="107"/>
      <c r="FF25" s="107"/>
      <c r="FG25" s="107"/>
      <c r="FH25" s="107"/>
      <c r="FI25" s="107"/>
      <c r="FJ25" s="107"/>
      <c r="FK25" s="107"/>
      <c r="FL25" s="107"/>
      <c r="FM25" s="107"/>
      <c r="FN25" s="107"/>
      <c r="FO25" s="107"/>
      <c r="FP25" s="107"/>
      <c r="FQ25" s="107"/>
      <c r="FR25" s="107"/>
      <c r="FS25" s="107"/>
      <c r="FT25" s="107"/>
      <c r="FU25" s="107"/>
      <c r="FV25" s="107"/>
      <c r="FW25" s="107"/>
      <c r="FX25" s="107"/>
      <c r="FY25" s="107"/>
      <c r="FZ25" s="107"/>
      <c r="GA25" s="107"/>
      <c r="GB25" s="107"/>
      <c r="GC25" s="107"/>
      <c r="GD25" s="107"/>
      <c r="GE25" s="107"/>
      <c r="GF25" s="107"/>
      <c r="GG25" s="107"/>
      <c r="GH25" s="107"/>
      <c r="GI25" s="107"/>
      <c r="GJ25" s="107"/>
      <c r="GK25" s="107"/>
      <c r="GL25" s="107"/>
      <c r="GM25" s="107"/>
      <c r="GN25" s="107"/>
      <c r="GO25" s="107"/>
      <c r="GP25" s="107"/>
      <c r="GQ25" s="107"/>
      <c r="GR25" s="107"/>
      <c r="GS25" s="107"/>
      <c r="GT25" s="107"/>
      <c r="GU25" s="107"/>
      <c r="GV25" s="107"/>
      <c r="GW25" s="107"/>
      <c r="GX25" s="107"/>
      <c r="GY25" s="107"/>
      <c r="GZ25" s="107"/>
      <c r="HA25" s="107"/>
      <c r="HB25" s="107"/>
      <c r="HC25" s="107"/>
      <c r="HD25" s="107"/>
      <c r="HE25" s="107"/>
      <c r="HF25" s="107"/>
      <c r="HG25" s="107"/>
      <c r="HH25" s="107"/>
      <c r="HI25" s="107"/>
      <c r="HJ25" s="107"/>
      <c r="HK25" s="107"/>
      <c r="HL25" s="107"/>
      <c r="HM25" s="107"/>
      <c r="HN25" s="107"/>
      <c r="HO25" s="107"/>
      <c r="HP25" s="107"/>
      <c r="HQ25" s="107"/>
      <c r="HR25" s="107"/>
      <c r="HS25" s="107"/>
      <c r="HT25" s="107"/>
      <c r="HU25" s="107"/>
      <c r="HV25" s="107"/>
      <c r="HW25" s="107"/>
      <c r="HX25" s="107"/>
      <c r="HY25" s="107"/>
      <c r="HZ25" s="107"/>
      <c r="IA25" s="107"/>
      <c r="IB25" s="107"/>
      <c r="IC25" s="107"/>
      <c r="ID25" s="107"/>
      <c r="IE25" s="107"/>
      <c r="IF25" s="107"/>
      <c r="IG25" s="107"/>
      <c r="IH25" s="107"/>
      <c r="II25" s="107"/>
      <c r="IJ25" s="107"/>
      <c r="IK25" s="107"/>
      <c r="IL25" s="107"/>
      <c r="IM25" s="107"/>
      <c r="IN25" s="107"/>
      <c r="IO25" s="107"/>
      <c r="IP25" s="107"/>
      <c r="IQ25" s="107"/>
      <c r="IR25" s="107"/>
      <c r="IS25" s="107"/>
      <c r="IT25" s="107"/>
      <c r="IU25" s="107"/>
      <c r="IV25" s="107"/>
      <c r="IW25" s="107"/>
    </row>
    <row r="26" spans="2:257" ht="15.75" customHeight="1">
      <c r="B26" s="111">
        <v>8</v>
      </c>
      <c r="C26" s="112"/>
      <c r="D26" s="156"/>
      <c r="E26" s="29"/>
      <c r="F26" s="30"/>
      <c r="G26" s="30"/>
      <c r="H26" s="114"/>
      <c r="I26" s="58"/>
      <c r="J26" s="59">
        <f t="shared" si="2"/>
        <v>0</v>
      </c>
      <c r="K26" s="60"/>
      <c r="L26" s="187"/>
      <c r="M26" s="61"/>
      <c r="N26" s="61"/>
      <c r="O26" s="63">
        <f t="shared" si="3"/>
        <v>0</v>
      </c>
      <c r="P26" s="124">
        <f t="shared" si="4"/>
        <v>0</v>
      </c>
      <c r="Q26" s="124">
        <f t="shared" si="5"/>
        <v>0</v>
      </c>
      <c r="R26" s="134"/>
      <c r="S26" s="130">
        <f t="shared" si="6"/>
        <v>0</v>
      </c>
      <c r="T26" s="84">
        <f t="shared" si="7"/>
        <v>0</v>
      </c>
      <c r="U26" s="85">
        <f t="shared" si="0"/>
        <v>0</v>
      </c>
      <c r="V26" s="86">
        <f t="shared" si="8"/>
        <v>0</v>
      </c>
      <c r="W26" s="104">
        <f t="shared" si="1"/>
        <v>0</v>
      </c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7"/>
      <c r="FF26" s="107"/>
      <c r="FG26" s="107"/>
      <c r="FH26" s="107"/>
      <c r="FI26" s="107"/>
      <c r="FJ26" s="107"/>
      <c r="FK26" s="107"/>
      <c r="FL26" s="107"/>
      <c r="FM26" s="107"/>
      <c r="FN26" s="107"/>
      <c r="FO26" s="107"/>
      <c r="FP26" s="107"/>
      <c r="FQ26" s="107"/>
      <c r="FR26" s="107"/>
      <c r="FS26" s="107"/>
      <c r="FT26" s="107"/>
      <c r="FU26" s="107"/>
      <c r="FV26" s="107"/>
      <c r="FW26" s="107"/>
      <c r="FX26" s="107"/>
      <c r="FY26" s="107"/>
      <c r="FZ26" s="107"/>
      <c r="GA26" s="107"/>
      <c r="GB26" s="107"/>
      <c r="GC26" s="107"/>
      <c r="GD26" s="107"/>
      <c r="GE26" s="107"/>
      <c r="GF26" s="107"/>
      <c r="GG26" s="107"/>
      <c r="GH26" s="107"/>
      <c r="GI26" s="107"/>
      <c r="GJ26" s="107"/>
      <c r="GK26" s="107"/>
      <c r="GL26" s="107"/>
      <c r="GM26" s="107"/>
      <c r="GN26" s="107"/>
      <c r="GO26" s="107"/>
      <c r="GP26" s="107"/>
      <c r="GQ26" s="107"/>
      <c r="GR26" s="107"/>
      <c r="GS26" s="107"/>
      <c r="GT26" s="107"/>
      <c r="GU26" s="107"/>
      <c r="GV26" s="107"/>
      <c r="GW26" s="107"/>
      <c r="GX26" s="107"/>
      <c r="GY26" s="107"/>
      <c r="GZ26" s="107"/>
      <c r="HA26" s="107"/>
      <c r="HB26" s="107"/>
      <c r="HC26" s="107"/>
      <c r="HD26" s="107"/>
      <c r="HE26" s="107"/>
      <c r="HF26" s="107"/>
      <c r="HG26" s="107"/>
      <c r="HH26" s="107"/>
      <c r="HI26" s="107"/>
      <c r="HJ26" s="107"/>
      <c r="HK26" s="107"/>
      <c r="HL26" s="107"/>
      <c r="HM26" s="107"/>
      <c r="HN26" s="107"/>
      <c r="HO26" s="107"/>
      <c r="HP26" s="107"/>
      <c r="HQ26" s="107"/>
      <c r="HR26" s="107"/>
      <c r="HS26" s="107"/>
      <c r="HT26" s="107"/>
      <c r="HU26" s="107"/>
      <c r="HV26" s="107"/>
      <c r="HW26" s="107"/>
      <c r="HX26" s="107"/>
      <c r="HY26" s="107"/>
      <c r="HZ26" s="107"/>
      <c r="IA26" s="107"/>
      <c r="IB26" s="107"/>
      <c r="IC26" s="107"/>
      <c r="ID26" s="107"/>
      <c r="IE26" s="107"/>
      <c r="IF26" s="107"/>
      <c r="IG26" s="107"/>
      <c r="IH26" s="107"/>
      <c r="II26" s="107"/>
      <c r="IJ26" s="107"/>
      <c r="IK26" s="107"/>
      <c r="IL26" s="107"/>
      <c r="IM26" s="107"/>
      <c r="IN26" s="107"/>
      <c r="IO26" s="107"/>
      <c r="IP26" s="107"/>
      <c r="IQ26" s="107"/>
      <c r="IR26" s="107"/>
      <c r="IS26" s="107"/>
      <c r="IT26" s="107"/>
      <c r="IU26" s="107"/>
      <c r="IV26" s="107"/>
      <c r="IW26" s="107"/>
    </row>
    <row r="27" spans="2:257">
      <c r="B27" s="111">
        <v>9</v>
      </c>
      <c r="C27" s="112"/>
      <c r="D27" s="156"/>
      <c r="E27" s="29"/>
      <c r="F27" s="30"/>
      <c r="G27" s="30"/>
      <c r="H27" s="114"/>
      <c r="I27" s="58"/>
      <c r="J27" s="59">
        <f t="shared" si="2"/>
        <v>0</v>
      </c>
      <c r="K27" s="60"/>
      <c r="L27" s="187"/>
      <c r="M27" s="61"/>
      <c r="N27" s="61"/>
      <c r="O27" s="63">
        <f t="shared" si="3"/>
        <v>0</v>
      </c>
      <c r="P27" s="124">
        <f t="shared" si="4"/>
        <v>0</v>
      </c>
      <c r="Q27" s="124">
        <f t="shared" si="5"/>
        <v>0</v>
      </c>
      <c r="R27" s="134"/>
      <c r="S27" s="130">
        <f t="shared" si="6"/>
        <v>0</v>
      </c>
      <c r="T27" s="84">
        <f t="shared" si="7"/>
        <v>0</v>
      </c>
      <c r="U27" s="85">
        <f t="shared" si="0"/>
        <v>0</v>
      </c>
      <c r="V27" s="86">
        <f t="shared" si="8"/>
        <v>0</v>
      </c>
      <c r="W27" s="104">
        <f t="shared" si="1"/>
        <v>0</v>
      </c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F27" s="107"/>
      <c r="FG27" s="107"/>
      <c r="FH27" s="107"/>
      <c r="FI27" s="107"/>
      <c r="FJ27" s="107"/>
      <c r="FK27" s="107"/>
      <c r="FL27" s="107"/>
      <c r="FM27" s="107"/>
      <c r="FN27" s="107"/>
      <c r="FO27" s="107"/>
      <c r="FP27" s="107"/>
      <c r="FQ27" s="107"/>
      <c r="FR27" s="107"/>
      <c r="FS27" s="107"/>
      <c r="FT27" s="107"/>
      <c r="FU27" s="107"/>
      <c r="FV27" s="107"/>
      <c r="FW27" s="107"/>
      <c r="FX27" s="107"/>
      <c r="FY27" s="107"/>
      <c r="FZ27" s="107"/>
      <c r="GA27" s="107"/>
      <c r="GB27" s="107"/>
      <c r="GC27" s="107"/>
      <c r="GD27" s="107"/>
      <c r="GE27" s="107"/>
      <c r="GF27" s="107"/>
      <c r="GG27" s="107"/>
      <c r="GH27" s="107"/>
      <c r="GI27" s="107"/>
      <c r="GJ27" s="107"/>
      <c r="GK27" s="107"/>
      <c r="GL27" s="107"/>
      <c r="GM27" s="107"/>
      <c r="GN27" s="107"/>
      <c r="GO27" s="107"/>
      <c r="GP27" s="107"/>
      <c r="GQ27" s="107"/>
      <c r="GR27" s="107"/>
      <c r="GS27" s="107"/>
      <c r="GT27" s="107"/>
      <c r="GU27" s="107"/>
      <c r="GV27" s="107"/>
      <c r="GW27" s="107"/>
      <c r="GX27" s="107"/>
      <c r="GY27" s="107"/>
      <c r="GZ27" s="107"/>
      <c r="HA27" s="107"/>
      <c r="HB27" s="107"/>
      <c r="HC27" s="107"/>
      <c r="HD27" s="107"/>
      <c r="HE27" s="107"/>
      <c r="HF27" s="107"/>
      <c r="HG27" s="107"/>
      <c r="HH27" s="107"/>
      <c r="HI27" s="107"/>
      <c r="HJ27" s="107"/>
      <c r="HK27" s="107"/>
      <c r="HL27" s="107"/>
      <c r="HM27" s="107"/>
      <c r="HN27" s="107"/>
      <c r="HO27" s="107"/>
      <c r="HP27" s="107"/>
      <c r="HQ27" s="107"/>
      <c r="HR27" s="107"/>
      <c r="HS27" s="107"/>
      <c r="HT27" s="107"/>
      <c r="HU27" s="107"/>
      <c r="HV27" s="107"/>
      <c r="HW27" s="107"/>
      <c r="HX27" s="107"/>
      <c r="HY27" s="107"/>
      <c r="HZ27" s="107"/>
      <c r="IA27" s="107"/>
      <c r="IB27" s="107"/>
      <c r="IC27" s="107"/>
      <c r="ID27" s="107"/>
      <c r="IE27" s="107"/>
      <c r="IF27" s="107"/>
      <c r="IG27" s="107"/>
      <c r="IH27" s="107"/>
      <c r="II27" s="107"/>
      <c r="IJ27" s="107"/>
      <c r="IK27" s="107"/>
      <c r="IL27" s="107"/>
      <c r="IM27" s="107"/>
      <c r="IN27" s="107"/>
      <c r="IO27" s="107"/>
      <c r="IP27" s="107"/>
      <c r="IQ27" s="107"/>
      <c r="IR27" s="107"/>
      <c r="IS27" s="107"/>
      <c r="IT27" s="107"/>
      <c r="IU27" s="107"/>
      <c r="IV27" s="107"/>
      <c r="IW27" s="107"/>
    </row>
    <row r="28" spans="2:257">
      <c r="B28" s="111">
        <v>10</v>
      </c>
      <c r="C28" s="112"/>
      <c r="D28" s="156"/>
      <c r="E28" s="29"/>
      <c r="F28" s="30"/>
      <c r="G28" s="30"/>
      <c r="H28" s="114"/>
      <c r="I28" s="58"/>
      <c r="J28" s="59">
        <f t="shared" si="2"/>
        <v>0</v>
      </c>
      <c r="K28" s="60"/>
      <c r="L28" s="187"/>
      <c r="M28" s="61"/>
      <c r="N28" s="61"/>
      <c r="O28" s="63">
        <f t="shared" si="3"/>
        <v>0</v>
      </c>
      <c r="P28" s="124">
        <f t="shared" si="4"/>
        <v>0</v>
      </c>
      <c r="Q28" s="124">
        <f t="shared" si="5"/>
        <v>0</v>
      </c>
      <c r="R28" s="134"/>
      <c r="S28" s="130">
        <f t="shared" si="6"/>
        <v>0</v>
      </c>
      <c r="T28" s="84">
        <f t="shared" si="7"/>
        <v>0</v>
      </c>
      <c r="U28" s="85">
        <f t="shared" si="0"/>
        <v>0</v>
      </c>
      <c r="V28" s="86">
        <f t="shared" si="8"/>
        <v>0</v>
      </c>
      <c r="W28" s="104">
        <f t="shared" si="1"/>
        <v>0</v>
      </c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7"/>
      <c r="FF28" s="107"/>
      <c r="FG28" s="107"/>
      <c r="FH28" s="107"/>
      <c r="FI28" s="107"/>
      <c r="FJ28" s="107"/>
      <c r="FK28" s="107"/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  <c r="GX28" s="107"/>
      <c r="GY28" s="107"/>
      <c r="GZ28" s="107"/>
      <c r="HA28" s="107"/>
      <c r="HB28" s="107"/>
      <c r="HC28" s="107"/>
      <c r="HD28" s="107"/>
      <c r="HE28" s="107"/>
      <c r="HF28" s="107"/>
      <c r="HG28" s="107"/>
      <c r="HH28" s="107"/>
      <c r="HI28" s="107"/>
      <c r="HJ28" s="107"/>
      <c r="HK28" s="107"/>
      <c r="HL28" s="107"/>
      <c r="HM28" s="107"/>
      <c r="HN28" s="107"/>
      <c r="HO28" s="107"/>
      <c r="HP28" s="107"/>
      <c r="HQ28" s="107"/>
      <c r="HR28" s="107"/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7"/>
      <c r="IQ28" s="107"/>
      <c r="IR28" s="107"/>
      <c r="IS28" s="107"/>
      <c r="IT28" s="107"/>
      <c r="IU28" s="107"/>
      <c r="IV28" s="107"/>
      <c r="IW28" s="107"/>
    </row>
    <row r="29" spans="2:257">
      <c r="B29" s="111">
        <v>11</v>
      </c>
      <c r="C29" s="112"/>
      <c r="D29" s="156"/>
      <c r="E29" s="29"/>
      <c r="F29" s="30"/>
      <c r="G29" s="30"/>
      <c r="H29" s="114"/>
      <c r="I29" s="58"/>
      <c r="J29" s="59">
        <f t="shared" si="2"/>
        <v>0</v>
      </c>
      <c r="K29" s="60"/>
      <c r="L29" s="187"/>
      <c r="M29" s="61"/>
      <c r="N29" s="61"/>
      <c r="O29" s="63">
        <f t="shared" si="3"/>
        <v>0</v>
      </c>
      <c r="P29" s="124">
        <f t="shared" si="4"/>
        <v>0</v>
      </c>
      <c r="Q29" s="124">
        <f t="shared" si="5"/>
        <v>0</v>
      </c>
      <c r="R29" s="134"/>
      <c r="S29" s="130">
        <f t="shared" si="6"/>
        <v>0</v>
      </c>
      <c r="T29" s="84">
        <f t="shared" si="7"/>
        <v>0</v>
      </c>
      <c r="U29" s="85">
        <f t="shared" si="0"/>
        <v>0</v>
      </c>
      <c r="V29" s="86">
        <f t="shared" si="8"/>
        <v>0</v>
      </c>
      <c r="W29" s="104">
        <f t="shared" si="1"/>
        <v>0</v>
      </c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7"/>
      <c r="EH29" s="107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7"/>
      <c r="ET29" s="107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7"/>
      <c r="FF29" s="107"/>
      <c r="FG29" s="107"/>
      <c r="FH29" s="107"/>
      <c r="FI29" s="107"/>
      <c r="FJ29" s="107"/>
      <c r="FK29" s="107"/>
      <c r="FL29" s="107"/>
      <c r="FM29" s="107"/>
      <c r="FN29" s="107"/>
      <c r="FO29" s="107"/>
      <c r="FP29" s="107"/>
      <c r="FQ29" s="107"/>
      <c r="FR29" s="107"/>
      <c r="FS29" s="107"/>
      <c r="FT29" s="107"/>
      <c r="FU29" s="107"/>
      <c r="FV29" s="107"/>
      <c r="FW29" s="107"/>
      <c r="FX29" s="107"/>
      <c r="FY29" s="107"/>
      <c r="FZ29" s="107"/>
      <c r="GA29" s="107"/>
      <c r="GB29" s="107"/>
      <c r="GC29" s="107"/>
      <c r="GD29" s="107"/>
      <c r="GE29" s="107"/>
      <c r="GF29" s="107"/>
      <c r="GG29" s="107"/>
      <c r="GH29" s="107"/>
      <c r="GI29" s="107"/>
      <c r="GJ29" s="107"/>
      <c r="GK29" s="107"/>
      <c r="GL29" s="107"/>
      <c r="GM29" s="107"/>
      <c r="GN29" s="107"/>
      <c r="GO29" s="107"/>
      <c r="GP29" s="107"/>
      <c r="GQ29" s="107"/>
      <c r="GR29" s="107"/>
      <c r="GS29" s="107"/>
      <c r="GT29" s="107"/>
      <c r="GU29" s="107"/>
      <c r="GV29" s="107"/>
      <c r="GW29" s="107"/>
      <c r="GX29" s="107"/>
      <c r="GY29" s="107"/>
      <c r="GZ29" s="107"/>
      <c r="HA29" s="107"/>
      <c r="HB29" s="107"/>
      <c r="HC29" s="107"/>
      <c r="HD29" s="107"/>
      <c r="HE29" s="107"/>
      <c r="HF29" s="107"/>
      <c r="HG29" s="107"/>
      <c r="HH29" s="107"/>
      <c r="HI29" s="107"/>
      <c r="HJ29" s="107"/>
      <c r="HK29" s="107"/>
      <c r="HL29" s="107"/>
      <c r="HM29" s="107"/>
      <c r="HN29" s="107"/>
      <c r="HO29" s="107"/>
      <c r="HP29" s="107"/>
      <c r="HQ29" s="107"/>
      <c r="HR29" s="107"/>
      <c r="HS29" s="107"/>
      <c r="HT29" s="107"/>
      <c r="HU29" s="107"/>
      <c r="HV29" s="107"/>
      <c r="HW29" s="107"/>
      <c r="HX29" s="107"/>
      <c r="HY29" s="107"/>
      <c r="HZ29" s="107"/>
      <c r="IA29" s="107"/>
      <c r="IB29" s="107"/>
      <c r="IC29" s="107"/>
      <c r="ID29" s="107"/>
      <c r="IE29" s="107"/>
      <c r="IF29" s="107"/>
      <c r="IG29" s="107"/>
      <c r="IH29" s="107"/>
      <c r="II29" s="107"/>
      <c r="IJ29" s="107"/>
      <c r="IK29" s="107"/>
      <c r="IL29" s="107"/>
      <c r="IM29" s="107"/>
      <c r="IN29" s="107"/>
      <c r="IO29" s="107"/>
      <c r="IP29" s="107"/>
      <c r="IQ29" s="107"/>
      <c r="IR29" s="107"/>
      <c r="IS29" s="107"/>
      <c r="IT29" s="107"/>
      <c r="IU29" s="107"/>
      <c r="IV29" s="107"/>
      <c r="IW29" s="107"/>
    </row>
    <row r="30" spans="2:257">
      <c r="B30" s="111">
        <v>12</v>
      </c>
      <c r="C30" s="112"/>
      <c r="D30" s="115"/>
      <c r="E30" s="29"/>
      <c r="F30" s="30"/>
      <c r="G30" s="30"/>
      <c r="H30" s="30"/>
      <c r="I30" s="58"/>
      <c r="J30" s="59">
        <f t="shared" si="2"/>
        <v>0</v>
      </c>
      <c r="K30" s="60"/>
      <c r="L30" s="187"/>
      <c r="M30" s="61"/>
      <c r="N30" s="61"/>
      <c r="O30" s="63">
        <f t="shared" si="3"/>
        <v>0</v>
      </c>
      <c r="P30" s="124">
        <f t="shared" si="4"/>
        <v>0</v>
      </c>
      <c r="Q30" s="124">
        <f t="shared" si="5"/>
        <v>0</v>
      </c>
      <c r="R30" s="134"/>
      <c r="S30" s="130">
        <f t="shared" si="6"/>
        <v>0</v>
      </c>
      <c r="T30" s="84">
        <f t="shared" si="7"/>
        <v>0</v>
      </c>
      <c r="U30" s="85">
        <f t="shared" si="0"/>
        <v>0</v>
      </c>
      <c r="V30" s="86">
        <f t="shared" si="8"/>
        <v>0</v>
      </c>
      <c r="W30" s="104">
        <f t="shared" si="1"/>
        <v>0</v>
      </c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7"/>
      <c r="EH30" s="107"/>
      <c r="EI30" s="107"/>
      <c r="EJ30" s="107"/>
      <c r="EK30" s="107"/>
      <c r="EL30" s="107"/>
      <c r="EM30" s="107"/>
      <c r="EN30" s="107"/>
      <c r="EO30" s="107"/>
      <c r="EP30" s="107"/>
      <c r="EQ30" s="107"/>
      <c r="ER30" s="107"/>
      <c r="ES30" s="107"/>
      <c r="ET30" s="107"/>
      <c r="EU30" s="107"/>
      <c r="EV30" s="107"/>
      <c r="EW30" s="107"/>
      <c r="EX30" s="107"/>
      <c r="EY30" s="107"/>
      <c r="EZ30" s="107"/>
      <c r="FA30" s="107"/>
      <c r="FB30" s="107"/>
      <c r="FC30" s="107"/>
      <c r="FD30" s="107"/>
      <c r="FE30" s="107"/>
      <c r="FF30" s="107"/>
      <c r="FG30" s="107"/>
      <c r="FH30" s="107"/>
      <c r="FI30" s="107"/>
      <c r="FJ30" s="107"/>
      <c r="FK30" s="107"/>
      <c r="FL30" s="107"/>
      <c r="FM30" s="107"/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/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07"/>
      <c r="HF30" s="107"/>
      <c r="HG30" s="107"/>
      <c r="HH30" s="107"/>
      <c r="HI30" s="107"/>
      <c r="HJ30" s="107"/>
      <c r="HK30" s="107"/>
      <c r="HL30" s="107"/>
      <c r="HM30" s="107"/>
      <c r="HN30" s="107"/>
      <c r="HO30" s="107"/>
      <c r="HP30" s="107"/>
      <c r="HQ30" s="107"/>
      <c r="HR30" s="107"/>
      <c r="HS30" s="107"/>
      <c r="HT30" s="107"/>
      <c r="HU30" s="107"/>
      <c r="HV30" s="107"/>
      <c r="HW30" s="107"/>
      <c r="HX30" s="107"/>
      <c r="HY30" s="107"/>
      <c r="HZ30" s="107"/>
      <c r="IA30" s="107"/>
      <c r="IB30" s="107"/>
      <c r="IC30" s="107"/>
      <c r="ID30" s="107"/>
      <c r="IE30" s="107"/>
      <c r="IF30" s="107"/>
      <c r="IG30" s="107"/>
      <c r="IH30" s="107"/>
      <c r="II30" s="107"/>
      <c r="IJ30" s="107"/>
      <c r="IK30" s="107"/>
      <c r="IL30" s="107"/>
      <c r="IM30" s="107"/>
      <c r="IN30" s="107"/>
      <c r="IO30" s="107"/>
      <c r="IP30" s="107"/>
      <c r="IQ30" s="107"/>
      <c r="IR30" s="107"/>
      <c r="IS30" s="107"/>
      <c r="IT30" s="107"/>
      <c r="IU30" s="107"/>
      <c r="IV30" s="107"/>
      <c r="IW30" s="107"/>
    </row>
    <row r="31" spans="2:257">
      <c r="B31" s="111">
        <v>13</v>
      </c>
      <c r="C31" s="112"/>
      <c r="D31" s="115"/>
      <c r="E31" s="29"/>
      <c r="F31" s="30"/>
      <c r="G31" s="30"/>
      <c r="H31" s="30"/>
      <c r="I31" s="58"/>
      <c r="J31" s="59">
        <f t="shared" si="2"/>
        <v>0</v>
      </c>
      <c r="K31" s="60"/>
      <c r="L31" s="187"/>
      <c r="M31" s="61"/>
      <c r="N31" s="61"/>
      <c r="O31" s="63">
        <f t="shared" si="3"/>
        <v>0</v>
      </c>
      <c r="P31" s="124">
        <f t="shared" si="4"/>
        <v>0</v>
      </c>
      <c r="Q31" s="124">
        <f t="shared" si="5"/>
        <v>0</v>
      </c>
      <c r="R31" s="134"/>
      <c r="S31" s="130">
        <f t="shared" si="6"/>
        <v>0</v>
      </c>
      <c r="T31" s="84">
        <f t="shared" si="7"/>
        <v>0</v>
      </c>
      <c r="U31" s="85">
        <f t="shared" si="0"/>
        <v>0</v>
      </c>
      <c r="V31" s="86">
        <f t="shared" si="8"/>
        <v>0</v>
      </c>
      <c r="W31" s="104">
        <f t="shared" si="1"/>
        <v>0</v>
      </c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07"/>
      <c r="ET31" s="107"/>
      <c r="EU31" s="107"/>
      <c r="EV31" s="107"/>
      <c r="EW31" s="107"/>
      <c r="EX31" s="107"/>
      <c r="EY31" s="107"/>
      <c r="EZ31" s="107"/>
      <c r="FA31" s="107"/>
      <c r="FB31" s="107"/>
      <c r="FC31" s="107"/>
      <c r="FD31" s="107"/>
      <c r="FE31" s="107"/>
      <c r="FF31" s="107"/>
      <c r="FG31" s="107"/>
      <c r="FH31" s="107"/>
      <c r="FI31" s="107"/>
      <c r="FJ31" s="107"/>
      <c r="FK31" s="107"/>
      <c r="FL31" s="107"/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  <c r="GC31" s="107"/>
      <c r="GD31" s="107"/>
      <c r="GE31" s="107"/>
      <c r="GF31" s="107"/>
      <c r="GG31" s="107"/>
      <c r="GH31" s="107"/>
      <c r="GI31" s="107"/>
      <c r="GJ31" s="107"/>
      <c r="GK31" s="107"/>
      <c r="GL31" s="107"/>
      <c r="GM31" s="107"/>
      <c r="GN31" s="107"/>
      <c r="GO31" s="107"/>
      <c r="GP31" s="107"/>
      <c r="GQ31" s="107"/>
      <c r="GR31" s="107"/>
      <c r="GS31" s="107"/>
      <c r="GT31" s="107"/>
      <c r="GU31" s="107"/>
      <c r="GV31" s="107"/>
      <c r="GW31" s="107"/>
      <c r="GX31" s="107"/>
      <c r="GY31" s="107"/>
      <c r="GZ31" s="107"/>
      <c r="HA31" s="107"/>
      <c r="HB31" s="107"/>
      <c r="HC31" s="107"/>
      <c r="HD31" s="107"/>
      <c r="HE31" s="107"/>
      <c r="HF31" s="107"/>
      <c r="HG31" s="107"/>
      <c r="HH31" s="107"/>
      <c r="HI31" s="107"/>
      <c r="HJ31" s="107"/>
      <c r="HK31" s="107"/>
      <c r="HL31" s="107"/>
      <c r="HM31" s="107"/>
      <c r="HN31" s="107"/>
      <c r="HO31" s="107"/>
      <c r="HP31" s="107"/>
      <c r="HQ31" s="107"/>
      <c r="HR31" s="107"/>
      <c r="HS31" s="107"/>
      <c r="HT31" s="107"/>
      <c r="HU31" s="107"/>
      <c r="HV31" s="107"/>
      <c r="HW31" s="107"/>
      <c r="HX31" s="107"/>
      <c r="HY31" s="107"/>
      <c r="HZ31" s="107"/>
      <c r="IA31" s="107"/>
      <c r="IB31" s="107"/>
      <c r="IC31" s="107"/>
      <c r="ID31" s="107"/>
      <c r="IE31" s="107"/>
      <c r="IF31" s="107"/>
      <c r="IG31" s="107"/>
      <c r="IH31" s="107"/>
      <c r="II31" s="107"/>
      <c r="IJ31" s="107"/>
      <c r="IK31" s="107"/>
      <c r="IL31" s="107"/>
      <c r="IM31" s="107"/>
      <c r="IN31" s="107"/>
      <c r="IO31" s="107"/>
      <c r="IP31" s="107"/>
      <c r="IQ31" s="107"/>
      <c r="IR31" s="107"/>
      <c r="IS31" s="107"/>
      <c r="IT31" s="107"/>
      <c r="IU31" s="107"/>
      <c r="IV31" s="107"/>
      <c r="IW31" s="107"/>
    </row>
    <row r="32" spans="2:257" ht="16.5" thickBot="1">
      <c r="B32" s="111"/>
      <c r="C32" s="31"/>
      <c r="D32" s="116"/>
      <c r="E32" s="32"/>
      <c r="F32" s="33"/>
      <c r="G32" s="33"/>
      <c r="H32" s="33"/>
      <c r="I32" s="68"/>
      <c r="J32" s="69">
        <f t="shared" si="2"/>
        <v>0</v>
      </c>
      <c r="K32" s="70"/>
      <c r="L32" s="188"/>
      <c r="M32" s="71"/>
      <c r="N32" s="72"/>
      <c r="O32" s="73">
        <f t="shared" si="3"/>
        <v>0</v>
      </c>
      <c r="P32" s="124">
        <f>+SUM(E32:J32)*0.11</f>
        <v>0</v>
      </c>
      <c r="Q32" s="124">
        <f t="shared" si="5"/>
        <v>0</v>
      </c>
      <c r="R32" s="135"/>
      <c r="S32" s="130">
        <f t="shared" si="6"/>
        <v>0</v>
      </c>
      <c r="T32" s="89">
        <f t="shared" si="7"/>
        <v>0</v>
      </c>
      <c r="U32" s="90">
        <f t="shared" si="0"/>
        <v>0</v>
      </c>
      <c r="V32" s="91">
        <f t="shared" si="8"/>
        <v>0</v>
      </c>
      <c r="W32" s="105">
        <f t="shared" si="1"/>
        <v>0</v>
      </c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  <c r="GC32" s="107"/>
      <c r="GD32" s="107"/>
      <c r="GE32" s="107"/>
      <c r="GF32" s="107"/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107"/>
      <c r="ID32" s="107"/>
      <c r="IE32" s="107"/>
      <c r="IF32" s="107"/>
      <c r="IG32" s="107"/>
      <c r="IH32" s="107"/>
      <c r="II32" s="107"/>
      <c r="IJ32" s="107"/>
      <c r="IK32" s="107"/>
      <c r="IL32" s="107"/>
      <c r="IM32" s="107"/>
      <c r="IN32" s="107"/>
      <c r="IO32" s="107"/>
      <c r="IP32" s="107"/>
      <c r="IQ32" s="107"/>
      <c r="IR32" s="107"/>
      <c r="IS32" s="107"/>
      <c r="IT32" s="107"/>
      <c r="IU32" s="107"/>
      <c r="IV32" s="107"/>
      <c r="IW32" s="107"/>
    </row>
    <row r="33" spans="1:259" s="5" customFormat="1" ht="29.25" customHeight="1" thickBot="1">
      <c r="B33" s="34"/>
      <c r="C33" s="291" t="s">
        <v>45</v>
      </c>
      <c r="D33" s="292"/>
      <c r="E33" s="35">
        <f t="shared" ref="E33:Q33" si="9">SUM(E19:E32)</f>
        <v>100</v>
      </c>
      <c r="F33" s="36">
        <f t="shared" si="9"/>
        <v>0</v>
      </c>
      <c r="G33" s="36">
        <f t="shared" si="9"/>
        <v>0</v>
      </c>
      <c r="H33" s="36">
        <f t="shared" si="9"/>
        <v>0</v>
      </c>
      <c r="I33" s="36">
        <f t="shared" si="9"/>
        <v>0</v>
      </c>
      <c r="J33" s="76">
        <f t="shared" si="9"/>
        <v>8.33</v>
      </c>
      <c r="K33" s="35">
        <f t="shared" si="9"/>
        <v>0</v>
      </c>
      <c r="L33" s="35">
        <f t="shared" si="9"/>
        <v>0</v>
      </c>
      <c r="M33" s="36">
        <f t="shared" si="9"/>
        <v>0</v>
      </c>
      <c r="N33" s="76">
        <f t="shared" si="9"/>
        <v>0</v>
      </c>
      <c r="O33" s="77">
        <f t="shared" si="9"/>
        <v>108.33</v>
      </c>
      <c r="P33" s="77">
        <f t="shared" si="9"/>
        <v>11.9163</v>
      </c>
      <c r="Q33" s="77">
        <f t="shared" si="9"/>
        <v>3.2498999999999998</v>
      </c>
      <c r="R33" s="136"/>
      <c r="S33" s="77">
        <f t="shared" ref="S33:W33" si="10">SUM(S19:S32)</f>
        <v>15.1662</v>
      </c>
      <c r="T33" s="92">
        <f t="shared" si="10"/>
        <v>93.163799999999995</v>
      </c>
      <c r="U33" s="93">
        <f>SUM(U19:U32)</f>
        <v>5</v>
      </c>
      <c r="V33" s="94">
        <f>SUM(V19:V32)</f>
        <v>0.41649999999999998</v>
      </c>
      <c r="W33" s="141">
        <f t="shared" si="10"/>
        <v>6.4997999999999996</v>
      </c>
      <c r="CT33" s="108"/>
      <c r="CU33" s="108"/>
      <c r="CV33" s="108"/>
      <c r="CW33" s="108"/>
      <c r="CX33" s="108"/>
      <c r="CY33" s="108"/>
      <c r="CZ33" s="108"/>
      <c r="DA33" s="108"/>
      <c r="DB33" s="108"/>
      <c r="DC33" s="108"/>
      <c r="DD33" s="108"/>
      <c r="DE33" s="108"/>
      <c r="DF33" s="108"/>
      <c r="DG33" s="108"/>
      <c r="DH33" s="108"/>
      <c r="DI33" s="108"/>
      <c r="DJ33" s="108"/>
      <c r="DK33" s="108"/>
      <c r="DL33" s="108"/>
      <c r="DM33" s="108"/>
      <c r="DN33" s="108"/>
      <c r="DO33" s="108"/>
      <c r="DP33" s="108"/>
      <c r="DQ33" s="108"/>
      <c r="DR33" s="108"/>
      <c r="DS33" s="108"/>
      <c r="DT33" s="108"/>
      <c r="DU33" s="108"/>
      <c r="DV33" s="108"/>
      <c r="DW33" s="108"/>
      <c r="DX33" s="108"/>
      <c r="DY33" s="108"/>
      <c r="DZ33" s="108"/>
      <c r="EA33" s="108"/>
      <c r="EB33" s="108"/>
      <c r="EC33" s="108"/>
      <c r="ED33" s="108"/>
      <c r="EE33" s="108"/>
      <c r="EF33" s="108"/>
      <c r="EG33" s="108"/>
      <c r="EH33" s="108"/>
      <c r="EI33" s="108"/>
      <c r="EJ33" s="108"/>
      <c r="EK33" s="108"/>
      <c r="EL33" s="108"/>
      <c r="EM33" s="108"/>
      <c r="EN33" s="108"/>
      <c r="EO33" s="108"/>
      <c r="EP33" s="108"/>
      <c r="EQ33" s="108"/>
      <c r="ER33" s="108"/>
      <c r="ES33" s="108"/>
      <c r="ET33" s="108"/>
      <c r="EU33" s="108"/>
      <c r="EV33" s="108"/>
      <c r="EW33" s="108"/>
      <c r="EX33" s="108"/>
      <c r="EY33" s="108"/>
      <c r="EZ33" s="108"/>
      <c r="FA33" s="108"/>
      <c r="FB33" s="108"/>
      <c r="FC33" s="108"/>
      <c r="FD33" s="108"/>
      <c r="FE33" s="108"/>
      <c r="FF33" s="108"/>
      <c r="FG33" s="108"/>
      <c r="FH33" s="108"/>
      <c r="FI33" s="108"/>
      <c r="FJ33" s="108"/>
      <c r="FK33" s="108"/>
      <c r="FL33" s="108"/>
      <c r="FM33" s="108"/>
      <c r="FN33" s="108"/>
      <c r="FO33" s="108"/>
      <c r="FP33" s="108"/>
      <c r="FQ33" s="108"/>
      <c r="FR33" s="108"/>
      <c r="FS33" s="108"/>
      <c r="FT33" s="108"/>
      <c r="FU33" s="108"/>
      <c r="FV33" s="108"/>
      <c r="FW33" s="108"/>
      <c r="FX33" s="108"/>
      <c r="FY33" s="108"/>
      <c r="FZ33" s="108"/>
      <c r="GA33" s="108"/>
      <c r="GB33" s="108"/>
      <c r="GC33" s="108"/>
      <c r="GD33" s="108"/>
      <c r="GE33" s="108"/>
      <c r="GF33" s="108"/>
      <c r="GG33" s="108"/>
      <c r="GH33" s="108"/>
      <c r="GI33" s="108"/>
      <c r="GJ33" s="108"/>
      <c r="GK33" s="108"/>
      <c r="GL33" s="108"/>
      <c r="GM33" s="108"/>
      <c r="GN33" s="108"/>
      <c r="GO33" s="108"/>
      <c r="GP33" s="108"/>
      <c r="GQ33" s="108"/>
      <c r="GR33" s="108"/>
      <c r="GS33" s="108"/>
      <c r="GT33" s="108"/>
      <c r="GU33" s="108"/>
      <c r="GV33" s="108"/>
      <c r="GW33" s="108"/>
      <c r="GX33" s="108"/>
      <c r="GY33" s="108"/>
      <c r="GZ33" s="108"/>
      <c r="HA33" s="108"/>
      <c r="HB33" s="108"/>
      <c r="HC33" s="108"/>
      <c r="HD33" s="108"/>
      <c r="HE33" s="108"/>
      <c r="HF33" s="108"/>
      <c r="HG33" s="108"/>
      <c r="HH33" s="108"/>
      <c r="HI33" s="108"/>
      <c r="HJ33" s="108"/>
      <c r="HK33" s="108"/>
      <c r="HL33" s="108"/>
      <c r="HM33" s="108"/>
      <c r="HN33" s="108"/>
      <c r="HO33" s="108"/>
      <c r="HP33" s="108"/>
      <c r="HQ33" s="108"/>
      <c r="HR33" s="108"/>
      <c r="HS33" s="108"/>
      <c r="HT33" s="108"/>
      <c r="HU33" s="108"/>
      <c r="HV33" s="108"/>
      <c r="HW33" s="108"/>
      <c r="HX33" s="108"/>
      <c r="HY33" s="108"/>
      <c r="HZ33" s="108"/>
      <c r="IA33" s="108"/>
      <c r="IB33" s="108"/>
      <c r="IC33" s="108"/>
      <c r="ID33" s="108"/>
      <c r="IE33" s="108"/>
      <c r="IF33" s="108"/>
      <c r="IG33" s="108"/>
      <c r="IH33" s="108"/>
      <c r="II33" s="108"/>
      <c r="IJ33" s="108"/>
      <c r="IK33" s="108"/>
      <c r="IL33" s="108"/>
      <c r="IM33" s="108"/>
      <c r="IN33" s="108"/>
      <c r="IO33" s="108"/>
      <c r="IP33" s="108"/>
      <c r="IQ33" s="108"/>
      <c r="IR33" s="108"/>
      <c r="IS33" s="108"/>
      <c r="IT33" s="108"/>
      <c r="IU33" s="108"/>
      <c r="IV33" s="108"/>
      <c r="IW33" s="108"/>
    </row>
    <row r="34" spans="1:259" s="110" customFormat="1" ht="35.25" customHeight="1" thickBot="1">
      <c r="B34" s="117"/>
      <c r="C34" s="293" t="s">
        <v>45</v>
      </c>
      <c r="D34" s="293"/>
      <c r="E34" s="38"/>
      <c r="F34" s="38"/>
      <c r="G34" s="38"/>
      <c r="H34" s="38"/>
      <c r="I34" s="38"/>
      <c r="J34" s="78"/>
      <c r="K34" s="38"/>
      <c r="L34" s="38"/>
      <c r="M34" s="38"/>
      <c r="N34" s="78"/>
      <c r="O34" s="38"/>
      <c r="P34" s="125"/>
      <c r="Q34" s="125"/>
      <c r="R34" s="125"/>
      <c r="S34" s="137"/>
      <c r="T34" s="38"/>
      <c r="U34" s="138"/>
      <c r="V34" s="139"/>
      <c r="CV34" s="142"/>
      <c r="CW34" s="142"/>
      <c r="CX34" s="142"/>
      <c r="CY34" s="142"/>
      <c r="CZ34" s="142"/>
      <c r="DA34" s="142"/>
      <c r="DB34" s="142"/>
      <c r="DC34" s="142"/>
      <c r="DD34" s="142"/>
      <c r="DE34" s="142"/>
      <c r="DF34" s="142"/>
      <c r="DG34" s="142"/>
      <c r="DH34" s="142"/>
      <c r="DI34" s="142"/>
      <c r="DJ34" s="142"/>
      <c r="DK34" s="142"/>
      <c r="DL34" s="142"/>
      <c r="DM34" s="142"/>
      <c r="DN34" s="142"/>
      <c r="DO34" s="142"/>
      <c r="DP34" s="142"/>
      <c r="DQ34" s="142"/>
      <c r="DR34" s="142"/>
      <c r="DS34" s="142"/>
      <c r="DT34" s="142"/>
      <c r="DU34" s="142"/>
      <c r="DV34" s="142"/>
      <c r="DW34" s="142"/>
      <c r="DX34" s="142"/>
      <c r="DY34" s="142"/>
      <c r="DZ34" s="142"/>
      <c r="EA34" s="142"/>
      <c r="EB34" s="142"/>
      <c r="EC34" s="142"/>
      <c r="ED34" s="142"/>
      <c r="EE34" s="142"/>
      <c r="EF34" s="142"/>
      <c r="EG34" s="142"/>
      <c r="EH34" s="142"/>
      <c r="EI34" s="142"/>
      <c r="EJ34" s="142"/>
      <c r="EK34" s="142"/>
      <c r="EL34" s="142"/>
      <c r="EM34" s="142"/>
      <c r="EN34" s="142"/>
      <c r="EO34" s="142"/>
      <c r="EP34" s="142"/>
      <c r="EQ34" s="142"/>
      <c r="ER34" s="142"/>
      <c r="ES34" s="142"/>
      <c r="ET34" s="142"/>
      <c r="EU34" s="142"/>
      <c r="EV34" s="142"/>
      <c r="EW34" s="142"/>
      <c r="EX34" s="142"/>
      <c r="EY34" s="142"/>
      <c r="EZ34" s="142"/>
      <c r="FA34" s="142"/>
      <c r="FB34" s="142"/>
      <c r="FC34" s="142"/>
      <c r="FD34" s="142"/>
      <c r="FE34" s="142"/>
      <c r="FF34" s="142"/>
      <c r="FG34" s="142"/>
      <c r="FH34" s="142"/>
      <c r="FI34" s="142"/>
      <c r="FJ34" s="142"/>
      <c r="FK34" s="142"/>
      <c r="FL34" s="142"/>
      <c r="FM34" s="142"/>
      <c r="FN34" s="142"/>
      <c r="FO34" s="142"/>
      <c r="FP34" s="142"/>
      <c r="FQ34" s="142"/>
      <c r="FR34" s="142"/>
      <c r="FS34" s="142"/>
      <c r="FT34" s="142"/>
      <c r="FU34" s="142"/>
      <c r="FV34" s="142"/>
      <c r="FW34" s="142"/>
      <c r="FX34" s="142"/>
      <c r="FY34" s="142"/>
      <c r="FZ34" s="142"/>
      <c r="GA34" s="142"/>
      <c r="GB34" s="142"/>
      <c r="GC34" s="142"/>
      <c r="GD34" s="142"/>
      <c r="GE34" s="142"/>
      <c r="GF34" s="142"/>
      <c r="GG34" s="142"/>
      <c r="GH34" s="142"/>
      <c r="GI34" s="142"/>
      <c r="GJ34" s="142"/>
      <c r="GK34" s="142"/>
      <c r="GL34" s="142"/>
      <c r="GM34" s="142"/>
      <c r="GN34" s="142"/>
      <c r="GO34" s="142"/>
      <c r="GP34" s="142"/>
      <c r="GQ34" s="142"/>
      <c r="GR34" s="142"/>
      <c r="GS34" s="142"/>
      <c r="GT34" s="142"/>
      <c r="GU34" s="142"/>
      <c r="GV34" s="142"/>
      <c r="GW34" s="142"/>
      <c r="GX34" s="142"/>
      <c r="GY34" s="142"/>
      <c r="GZ34" s="142"/>
      <c r="HA34" s="142"/>
      <c r="HB34" s="142"/>
      <c r="HC34" s="142"/>
      <c r="HD34" s="142"/>
      <c r="HE34" s="142"/>
      <c r="HF34" s="142"/>
      <c r="HG34" s="142"/>
      <c r="HH34" s="142"/>
      <c r="HI34" s="142"/>
      <c r="HJ34" s="142"/>
      <c r="HK34" s="142"/>
      <c r="HL34" s="142"/>
      <c r="HM34" s="142"/>
      <c r="HN34" s="142"/>
      <c r="HO34" s="142"/>
      <c r="HP34" s="142"/>
      <c r="HQ34" s="142"/>
      <c r="HR34" s="142"/>
      <c r="HS34" s="142"/>
      <c r="HT34" s="142"/>
      <c r="HU34" s="142"/>
      <c r="HV34" s="142"/>
      <c r="HW34" s="142"/>
      <c r="HX34" s="142"/>
      <c r="HY34" s="142"/>
      <c r="HZ34" s="142"/>
      <c r="IA34" s="142"/>
      <c r="IB34" s="142"/>
      <c r="IC34" s="142"/>
      <c r="ID34" s="142"/>
      <c r="IE34" s="142"/>
      <c r="IF34" s="142"/>
      <c r="IG34" s="142"/>
      <c r="IH34" s="142"/>
      <c r="II34" s="142"/>
      <c r="IJ34" s="142"/>
      <c r="IK34" s="142"/>
      <c r="IL34" s="142"/>
      <c r="IM34" s="142"/>
      <c r="IN34" s="142"/>
      <c r="IO34" s="142"/>
      <c r="IP34" s="142"/>
      <c r="IQ34" s="142"/>
      <c r="IR34" s="142"/>
      <c r="IS34" s="142"/>
      <c r="IT34" s="142"/>
      <c r="IU34" s="142"/>
      <c r="IV34" s="142"/>
      <c r="IW34" s="142"/>
      <c r="IX34" s="142"/>
      <c r="IY34" s="142"/>
    </row>
    <row r="35" spans="1:259" ht="24.75" customHeight="1" thickBot="1">
      <c r="A35" s="9"/>
      <c r="B35" s="9"/>
      <c r="C35" s="251" t="s">
        <v>46</v>
      </c>
      <c r="D35" s="252"/>
      <c r="E35" s="253">
        <f>T33</f>
        <v>93.163799999999995</v>
      </c>
      <c r="F35" s="254"/>
      <c r="G35" s="9"/>
      <c r="H35" s="39"/>
      <c r="I35" s="39"/>
      <c r="J35" s="39"/>
      <c r="K35" s="126"/>
      <c r="L35" s="126"/>
      <c r="M35" s="39"/>
      <c r="N35" s="126"/>
      <c r="O35" s="39"/>
      <c r="P35" s="9"/>
      <c r="Q35" s="9"/>
      <c r="R35" s="9"/>
      <c r="S35" s="9"/>
      <c r="T35" s="9"/>
      <c r="U35" s="9"/>
      <c r="V35" s="9"/>
      <c r="W35" s="9"/>
    </row>
    <row r="36" spans="1:259" s="3" customFormat="1" ht="20.25" customHeight="1">
      <c r="A36" s="25"/>
      <c r="B36" s="25"/>
      <c r="C36" s="297" t="s">
        <v>47</v>
      </c>
      <c r="D36" s="298"/>
      <c r="E36" s="299">
        <f>SUM(E33:J33)</f>
        <v>108.33</v>
      </c>
      <c r="F36" s="300"/>
      <c r="G36" s="25"/>
      <c r="H36" s="301"/>
      <c r="I36" s="301"/>
      <c r="J36" s="301"/>
      <c r="K36" s="39"/>
      <c r="L36" s="39"/>
      <c r="M36" s="126"/>
      <c r="N36" s="39"/>
      <c r="O36" s="170"/>
      <c r="P36" s="25"/>
      <c r="Q36" s="25"/>
      <c r="R36" s="25"/>
      <c r="S36" s="25"/>
      <c r="T36" s="25"/>
      <c r="U36" s="25"/>
      <c r="V36" s="25"/>
      <c r="W36" s="25"/>
    </row>
    <row r="37" spans="1:259" s="3" customFormat="1" ht="18.75">
      <c r="A37" s="25"/>
      <c r="B37" s="25"/>
      <c r="C37" s="41" t="s">
        <v>48</v>
      </c>
      <c r="D37" s="42"/>
      <c r="E37" s="302">
        <f>-S33</f>
        <v>-15.1662</v>
      </c>
      <c r="F37" s="303"/>
      <c r="G37" s="25"/>
      <c r="H37" s="301"/>
      <c r="I37" s="301"/>
      <c r="J37" s="301"/>
      <c r="K37" s="39"/>
      <c r="L37" s="39"/>
      <c r="M37" s="39"/>
      <c r="N37" s="39"/>
      <c r="O37" s="170"/>
      <c r="P37" s="25"/>
      <c r="Q37" s="25"/>
      <c r="R37" s="25"/>
      <c r="S37" s="25"/>
      <c r="T37" s="25"/>
      <c r="U37" s="25"/>
      <c r="V37" s="25"/>
      <c r="W37" s="25"/>
    </row>
    <row r="38" spans="1:259" s="3" customFormat="1" ht="19.5" thickBot="1">
      <c r="A38" s="25"/>
      <c r="B38" s="25"/>
      <c r="C38" s="304" t="s">
        <v>49</v>
      </c>
      <c r="D38" s="305"/>
      <c r="E38" s="306">
        <f>SUM(E36:E37)</f>
        <v>93.163799999999995</v>
      </c>
      <c r="F38" s="307"/>
      <c r="G38" s="25"/>
      <c r="H38" s="25"/>
      <c r="I38" s="25"/>
      <c r="J38" s="25"/>
      <c r="K38" s="170"/>
      <c r="L38" s="180"/>
      <c r="M38" s="170"/>
      <c r="N38" s="170"/>
      <c r="O38" s="170"/>
      <c r="P38" s="25"/>
      <c r="Q38" s="25"/>
      <c r="R38" s="25"/>
      <c r="S38" s="25"/>
      <c r="T38" s="25"/>
      <c r="U38" s="25"/>
      <c r="V38" s="25"/>
      <c r="W38" s="25"/>
    </row>
    <row r="39" spans="1:259" s="3" customFormat="1" ht="28.5" customHeight="1" thickBot="1">
      <c r="A39" s="25"/>
      <c r="B39" s="25"/>
      <c r="C39" s="118" t="s">
        <v>50</v>
      </c>
      <c r="D39" s="119">
        <v>0.06</v>
      </c>
      <c r="E39" s="306">
        <f>E36*6%</f>
        <v>6.4997999999999996</v>
      </c>
      <c r="F39" s="307"/>
      <c r="G39" s="25"/>
      <c r="H39" s="25"/>
      <c r="I39" s="25"/>
      <c r="J39" s="127"/>
      <c r="K39" s="170"/>
      <c r="L39" s="180"/>
      <c r="M39" s="170"/>
      <c r="N39" s="128"/>
      <c r="O39" s="170"/>
      <c r="P39" s="25"/>
      <c r="Q39" s="25"/>
      <c r="R39" s="25"/>
      <c r="S39" s="25"/>
      <c r="T39" s="25"/>
      <c r="U39" s="25"/>
      <c r="V39" s="25"/>
      <c r="W39" s="25"/>
    </row>
    <row r="40" spans="1:259" s="3" customFormat="1" ht="27.75" customHeight="1">
      <c r="A40" s="25"/>
      <c r="B40" s="25"/>
      <c r="C40" s="308" t="s">
        <v>51</v>
      </c>
      <c r="D40" s="309"/>
      <c r="E40" s="310">
        <f>SUM(K33:N33)</f>
        <v>0</v>
      </c>
      <c r="F40" s="311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259" s="3" customFormat="1" ht="27.75" customHeight="1">
      <c r="A41" s="25"/>
      <c r="B41" s="25"/>
      <c r="C41" s="171" t="s">
        <v>52</v>
      </c>
      <c r="D41" s="44">
        <v>0.06</v>
      </c>
      <c r="E41" s="310">
        <f>E40*0.06</f>
        <v>0</v>
      </c>
      <c r="F41" s="311"/>
      <c r="G41" s="25"/>
      <c r="H41" s="25"/>
      <c r="I41" s="25"/>
      <c r="J41" s="127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259" s="3" customFormat="1" ht="27.75" customHeight="1" thickBot="1">
      <c r="A42" s="25"/>
      <c r="B42" s="25"/>
      <c r="C42" s="171" t="s">
        <v>53</v>
      </c>
      <c r="D42" s="45"/>
      <c r="E42" s="310">
        <f>SUM(U33:V33)</f>
        <v>5.4165000000000001</v>
      </c>
      <c r="F42" s="311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99"/>
      <c r="V42" s="100"/>
      <c r="W42" s="101"/>
      <c r="X42" s="296"/>
      <c r="Y42" s="296"/>
    </row>
    <row r="43" spans="1:259" ht="34.5" customHeight="1" thickBot="1">
      <c r="A43" s="9"/>
      <c r="B43" s="9"/>
      <c r="C43" s="312" t="s">
        <v>54</v>
      </c>
      <c r="D43" s="313"/>
      <c r="E43" s="314">
        <f>SUM(E38+E40+E39+E41+E42)</f>
        <v>105.08009999999999</v>
      </c>
      <c r="F43" s="315"/>
      <c r="G43" s="46"/>
      <c r="H43" s="46"/>
      <c r="I43" s="46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178"/>
      <c r="V43" s="103"/>
      <c r="W43" s="173"/>
      <c r="X43" s="316" t="s">
        <v>55</v>
      </c>
      <c r="Y43" s="316"/>
    </row>
    <row r="44" spans="1:259" ht="48.75" customHeight="1">
      <c r="F44" s="9"/>
      <c r="G44" s="46"/>
      <c r="H44" s="46"/>
      <c r="I44" s="46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59">
      <c r="D45" s="120" t="s">
        <v>56</v>
      </c>
      <c r="E45" s="317">
        <f>'NO OSA'!E48:F48</f>
        <v>0</v>
      </c>
      <c r="F45" s="318"/>
    </row>
    <row r="46" spans="1:259">
      <c r="D46" s="120" t="s">
        <v>64</v>
      </c>
      <c r="E46" s="317">
        <f>Menores!E43</f>
        <v>0</v>
      </c>
      <c r="F46" s="319"/>
    </row>
    <row r="47" spans="1:259" ht="18">
      <c r="D47" s="157" t="s">
        <v>57</v>
      </c>
      <c r="E47" s="320">
        <f>SUM(E43:F46)</f>
        <v>105.08009999999999</v>
      </c>
      <c r="F47" s="321"/>
    </row>
  </sheetData>
  <mergeCells count="82">
    <mergeCell ref="E46:F46"/>
    <mergeCell ref="E47:F47"/>
    <mergeCell ref="E42:F42"/>
    <mergeCell ref="C43:D43"/>
    <mergeCell ref="E43:F43"/>
    <mergeCell ref="X43:Y43"/>
    <mergeCell ref="E45:F45"/>
    <mergeCell ref="W17:W18"/>
    <mergeCell ref="C33:D33"/>
    <mergeCell ref="C34:D34"/>
    <mergeCell ref="L17:L18"/>
    <mergeCell ref="X42:Y42"/>
    <mergeCell ref="C36:D36"/>
    <mergeCell ref="E36:F36"/>
    <mergeCell ref="H36:J36"/>
    <mergeCell ref="E37:F37"/>
    <mergeCell ref="H37:J37"/>
    <mergeCell ref="C38:D38"/>
    <mergeCell ref="E38:F38"/>
    <mergeCell ref="E39:F39"/>
    <mergeCell ref="C40:D40"/>
    <mergeCell ref="E40:F40"/>
    <mergeCell ref="E41:F41"/>
    <mergeCell ref="C35:D35"/>
    <mergeCell ref="E35:F35"/>
    <mergeCell ref="U16:U18"/>
    <mergeCell ref="V16:V18"/>
    <mergeCell ref="E17:E18"/>
    <mergeCell ref="F17:F18"/>
    <mergeCell ref="G17:G18"/>
    <mergeCell ref="H17:H18"/>
    <mergeCell ref="I17:I18"/>
    <mergeCell ref="J17:J18"/>
    <mergeCell ref="K17:K18"/>
    <mergeCell ref="B16:C18"/>
    <mergeCell ref="D16:D18"/>
    <mergeCell ref="E16:N16"/>
    <mergeCell ref="O16:O18"/>
    <mergeCell ref="R17:R18"/>
    <mergeCell ref="P16:S16"/>
    <mergeCell ref="T16:T18"/>
    <mergeCell ref="M17:M18"/>
    <mergeCell ref="N17:N18"/>
    <mergeCell ref="P17:P18"/>
    <mergeCell ref="Q17:Q18"/>
    <mergeCell ref="S17:S18"/>
    <mergeCell ref="U12:W14"/>
    <mergeCell ref="D13:G13"/>
    <mergeCell ref="N13:P13"/>
    <mergeCell ref="D14:G14"/>
    <mergeCell ref="N14:P14"/>
    <mergeCell ref="D10:G10"/>
    <mergeCell ref="H10:K10"/>
    <mergeCell ref="M10:P10"/>
    <mergeCell ref="N11:P11"/>
    <mergeCell ref="D12:G12"/>
    <mergeCell ref="N12:P12"/>
    <mergeCell ref="D8:G8"/>
    <mergeCell ref="H8:K8"/>
    <mergeCell ref="M8:P8"/>
    <mergeCell ref="D9:G9"/>
    <mergeCell ref="H9:K9"/>
    <mergeCell ref="M9:P9"/>
    <mergeCell ref="D6:G6"/>
    <mergeCell ref="H6:K6"/>
    <mergeCell ref="M6:P6"/>
    <mergeCell ref="D7:G7"/>
    <mergeCell ref="H7:K7"/>
    <mergeCell ref="M7:P7"/>
    <mergeCell ref="A1:Y1"/>
    <mergeCell ref="G2:I2"/>
    <mergeCell ref="J2:M2"/>
    <mergeCell ref="D3:G3"/>
    <mergeCell ref="H3:K3"/>
    <mergeCell ref="M3:P3"/>
    <mergeCell ref="U3:Y5"/>
    <mergeCell ref="D4:G4"/>
    <mergeCell ref="H4:K4"/>
    <mergeCell ref="M4:P4"/>
    <mergeCell ref="D5:G5"/>
    <mergeCell ref="H5:K5"/>
    <mergeCell ref="M5:P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Y51"/>
  <sheetViews>
    <sheetView topLeftCell="A28" zoomScale="70" zoomScaleNormal="70" workbookViewId="0">
      <selection activeCell="G46" sqref="G46"/>
    </sheetView>
  </sheetViews>
  <sheetFormatPr baseColWidth="10" defaultColWidth="17.85546875" defaultRowHeight="15.75"/>
  <cols>
    <col min="1" max="1" width="0.42578125" style="8" customWidth="1"/>
    <col min="2" max="2" width="4" style="8" customWidth="1"/>
    <col min="3" max="3" width="33.85546875" style="8" customWidth="1"/>
    <col min="4" max="4" width="40" style="8" customWidth="1"/>
    <col min="5" max="5" width="14.28515625" style="8" customWidth="1"/>
    <col min="6" max="6" width="12.5703125" style="8" customWidth="1"/>
    <col min="7" max="7" width="12.140625" style="8" customWidth="1"/>
    <col min="8" max="8" width="11.7109375" style="8" customWidth="1"/>
    <col min="9" max="9" width="14.5703125" style="8" customWidth="1"/>
    <col min="10" max="10" width="13.7109375" style="8" customWidth="1"/>
    <col min="11" max="12" width="14.7109375" style="8" customWidth="1"/>
    <col min="13" max="13" width="17" style="8" customWidth="1"/>
    <col min="14" max="14" width="16" style="8" customWidth="1"/>
    <col min="15" max="15" width="16.140625" style="8" customWidth="1"/>
    <col min="16" max="16" width="12.85546875" style="8" customWidth="1"/>
    <col min="17" max="17" width="12.42578125" style="8" customWidth="1"/>
    <col min="18" max="18" width="12.28515625" style="8" customWidth="1"/>
    <col min="19" max="19" width="13.140625" style="8" customWidth="1"/>
    <col min="20" max="20" width="15.85546875" style="8" customWidth="1"/>
    <col min="21" max="21" width="13.140625" style="8" customWidth="1"/>
    <col min="22" max="22" width="12.28515625" style="8" customWidth="1"/>
    <col min="23" max="23" width="13.28515625" style="8" customWidth="1"/>
    <col min="24" max="24" width="7.28515625" style="8" customWidth="1"/>
    <col min="25" max="25" width="13" style="8" customWidth="1"/>
    <col min="26" max="257" width="17.85546875" style="8"/>
    <col min="258" max="258" width="2.140625" style="8" customWidth="1"/>
    <col min="259" max="259" width="3.85546875" style="8" customWidth="1"/>
    <col min="260" max="260" width="35.28515625" style="8" customWidth="1"/>
    <col min="261" max="261" width="17.42578125" style="8" customWidth="1"/>
    <col min="262" max="262" width="19.42578125" style="8" customWidth="1"/>
    <col min="263" max="263" width="16.85546875" style="8" customWidth="1"/>
    <col min="264" max="264" width="17" style="8" customWidth="1"/>
    <col min="265" max="265" width="17.42578125" style="8" customWidth="1"/>
    <col min="266" max="266" width="16.7109375" style="8" customWidth="1"/>
    <col min="267" max="267" width="16.42578125" style="8" customWidth="1"/>
    <col min="268" max="268" width="16.85546875" style="8" customWidth="1"/>
    <col min="269" max="269" width="15" style="8" customWidth="1"/>
    <col min="270" max="513" width="17.85546875" style="8"/>
    <col min="514" max="514" width="2.140625" style="8" customWidth="1"/>
    <col min="515" max="515" width="3.85546875" style="8" customWidth="1"/>
    <col min="516" max="516" width="35.28515625" style="8" customWidth="1"/>
    <col min="517" max="517" width="17.42578125" style="8" customWidth="1"/>
    <col min="518" max="518" width="19.42578125" style="8" customWidth="1"/>
    <col min="519" max="519" width="16.85546875" style="8" customWidth="1"/>
    <col min="520" max="520" width="17" style="8" customWidth="1"/>
    <col min="521" max="521" width="17.42578125" style="8" customWidth="1"/>
    <col min="522" max="522" width="16.7109375" style="8" customWidth="1"/>
    <col min="523" max="523" width="16.42578125" style="8" customWidth="1"/>
    <col min="524" max="524" width="16.85546875" style="8" customWidth="1"/>
    <col min="525" max="525" width="15" style="8" customWidth="1"/>
    <col min="526" max="769" width="17.85546875" style="8"/>
    <col min="770" max="770" width="2.140625" style="8" customWidth="1"/>
    <col min="771" max="771" width="3.85546875" style="8" customWidth="1"/>
    <col min="772" max="772" width="35.28515625" style="8" customWidth="1"/>
    <col min="773" max="773" width="17.42578125" style="8" customWidth="1"/>
    <col min="774" max="774" width="19.42578125" style="8" customWidth="1"/>
    <col min="775" max="775" width="16.85546875" style="8" customWidth="1"/>
    <col min="776" max="776" width="17" style="8" customWidth="1"/>
    <col min="777" max="777" width="17.42578125" style="8" customWidth="1"/>
    <col min="778" max="778" width="16.7109375" style="8" customWidth="1"/>
    <col min="779" max="779" width="16.42578125" style="8" customWidth="1"/>
    <col min="780" max="780" width="16.85546875" style="8" customWidth="1"/>
    <col min="781" max="781" width="15" style="8" customWidth="1"/>
    <col min="782" max="1025" width="17.85546875" style="8"/>
    <col min="1026" max="1026" width="2.140625" style="8" customWidth="1"/>
    <col min="1027" max="1027" width="3.85546875" style="8" customWidth="1"/>
    <col min="1028" max="1028" width="35.28515625" style="8" customWidth="1"/>
    <col min="1029" max="1029" width="17.42578125" style="8" customWidth="1"/>
    <col min="1030" max="1030" width="19.42578125" style="8" customWidth="1"/>
    <col min="1031" max="1031" width="16.85546875" style="8" customWidth="1"/>
    <col min="1032" max="1032" width="17" style="8" customWidth="1"/>
    <col min="1033" max="1033" width="17.42578125" style="8" customWidth="1"/>
    <col min="1034" max="1034" width="16.7109375" style="8" customWidth="1"/>
    <col min="1035" max="1035" width="16.42578125" style="8" customWidth="1"/>
    <col min="1036" max="1036" width="16.85546875" style="8" customWidth="1"/>
    <col min="1037" max="1037" width="15" style="8" customWidth="1"/>
    <col min="1038" max="1281" width="17.85546875" style="8"/>
    <col min="1282" max="1282" width="2.140625" style="8" customWidth="1"/>
    <col min="1283" max="1283" width="3.85546875" style="8" customWidth="1"/>
    <col min="1284" max="1284" width="35.28515625" style="8" customWidth="1"/>
    <col min="1285" max="1285" width="17.42578125" style="8" customWidth="1"/>
    <col min="1286" max="1286" width="19.42578125" style="8" customWidth="1"/>
    <col min="1287" max="1287" width="16.85546875" style="8" customWidth="1"/>
    <col min="1288" max="1288" width="17" style="8" customWidth="1"/>
    <col min="1289" max="1289" width="17.42578125" style="8" customWidth="1"/>
    <col min="1290" max="1290" width="16.7109375" style="8" customWidth="1"/>
    <col min="1291" max="1291" width="16.42578125" style="8" customWidth="1"/>
    <col min="1292" max="1292" width="16.85546875" style="8" customWidth="1"/>
    <col min="1293" max="1293" width="15" style="8" customWidth="1"/>
    <col min="1294" max="1537" width="17.85546875" style="8"/>
    <col min="1538" max="1538" width="2.140625" style="8" customWidth="1"/>
    <col min="1539" max="1539" width="3.85546875" style="8" customWidth="1"/>
    <col min="1540" max="1540" width="35.28515625" style="8" customWidth="1"/>
    <col min="1541" max="1541" width="17.42578125" style="8" customWidth="1"/>
    <col min="1542" max="1542" width="19.42578125" style="8" customWidth="1"/>
    <col min="1543" max="1543" width="16.85546875" style="8" customWidth="1"/>
    <col min="1544" max="1544" width="17" style="8" customWidth="1"/>
    <col min="1545" max="1545" width="17.42578125" style="8" customWidth="1"/>
    <col min="1546" max="1546" width="16.7109375" style="8" customWidth="1"/>
    <col min="1547" max="1547" width="16.42578125" style="8" customWidth="1"/>
    <col min="1548" max="1548" width="16.85546875" style="8" customWidth="1"/>
    <col min="1549" max="1549" width="15" style="8" customWidth="1"/>
    <col min="1550" max="1793" width="17.85546875" style="8"/>
    <col min="1794" max="1794" width="2.140625" style="8" customWidth="1"/>
    <col min="1795" max="1795" width="3.85546875" style="8" customWidth="1"/>
    <col min="1796" max="1796" width="35.28515625" style="8" customWidth="1"/>
    <col min="1797" max="1797" width="17.42578125" style="8" customWidth="1"/>
    <col min="1798" max="1798" width="19.42578125" style="8" customWidth="1"/>
    <col min="1799" max="1799" width="16.85546875" style="8" customWidth="1"/>
    <col min="1800" max="1800" width="17" style="8" customWidth="1"/>
    <col min="1801" max="1801" width="17.42578125" style="8" customWidth="1"/>
    <col min="1802" max="1802" width="16.7109375" style="8" customWidth="1"/>
    <col min="1803" max="1803" width="16.42578125" style="8" customWidth="1"/>
    <col min="1804" max="1804" width="16.85546875" style="8" customWidth="1"/>
    <col min="1805" max="1805" width="15" style="8" customWidth="1"/>
    <col min="1806" max="2049" width="17.85546875" style="8"/>
    <col min="2050" max="2050" width="2.140625" style="8" customWidth="1"/>
    <col min="2051" max="2051" width="3.85546875" style="8" customWidth="1"/>
    <col min="2052" max="2052" width="35.28515625" style="8" customWidth="1"/>
    <col min="2053" max="2053" width="17.42578125" style="8" customWidth="1"/>
    <col min="2054" max="2054" width="19.42578125" style="8" customWidth="1"/>
    <col min="2055" max="2055" width="16.85546875" style="8" customWidth="1"/>
    <col min="2056" max="2056" width="17" style="8" customWidth="1"/>
    <col min="2057" max="2057" width="17.42578125" style="8" customWidth="1"/>
    <col min="2058" max="2058" width="16.7109375" style="8" customWidth="1"/>
    <col min="2059" max="2059" width="16.42578125" style="8" customWidth="1"/>
    <col min="2060" max="2060" width="16.85546875" style="8" customWidth="1"/>
    <col min="2061" max="2061" width="15" style="8" customWidth="1"/>
    <col min="2062" max="2305" width="17.85546875" style="8"/>
    <col min="2306" max="2306" width="2.140625" style="8" customWidth="1"/>
    <col min="2307" max="2307" width="3.85546875" style="8" customWidth="1"/>
    <col min="2308" max="2308" width="35.28515625" style="8" customWidth="1"/>
    <col min="2309" max="2309" width="17.42578125" style="8" customWidth="1"/>
    <col min="2310" max="2310" width="19.42578125" style="8" customWidth="1"/>
    <col min="2311" max="2311" width="16.85546875" style="8" customWidth="1"/>
    <col min="2312" max="2312" width="17" style="8" customWidth="1"/>
    <col min="2313" max="2313" width="17.42578125" style="8" customWidth="1"/>
    <col min="2314" max="2314" width="16.7109375" style="8" customWidth="1"/>
    <col min="2315" max="2315" width="16.42578125" style="8" customWidth="1"/>
    <col min="2316" max="2316" width="16.85546875" style="8" customWidth="1"/>
    <col min="2317" max="2317" width="15" style="8" customWidth="1"/>
    <col min="2318" max="2561" width="17.85546875" style="8"/>
    <col min="2562" max="2562" width="2.140625" style="8" customWidth="1"/>
    <col min="2563" max="2563" width="3.85546875" style="8" customWidth="1"/>
    <col min="2564" max="2564" width="35.28515625" style="8" customWidth="1"/>
    <col min="2565" max="2565" width="17.42578125" style="8" customWidth="1"/>
    <col min="2566" max="2566" width="19.42578125" style="8" customWidth="1"/>
    <col min="2567" max="2567" width="16.85546875" style="8" customWidth="1"/>
    <col min="2568" max="2568" width="17" style="8" customWidth="1"/>
    <col min="2569" max="2569" width="17.42578125" style="8" customWidth="1"/>
    <col min="2570" max="2570" width="16.7109375" style="8" customWidth="1"/>
    <col min="2571" max="2571" width="16.42578125" style="8" customWidth="1"/>
    <col min="2572" max="2572" width="16.85546875" style="8" customWidth="1"/>
    <col min="2573" max="2573" width="15" style="8" customWidth="1"/>
    <col min="2574" max="2817" width="17.85546875" style="8"/>
    <col min="2818" max="2818" width="2.140625" style="8" customWidth="1"/>
    <col min="2819" max="2819" width="3.85546875" style="8" customWidth="1"/>
    <col min="2820" max="2820" width="35.28515625" style="8" customWidth="1"/>
    <col min="2821" max="2821" width="17.42578125" style="8" customWidth="1"/>
    <col min="2822" max="2822" width="19.42578125" style="8" customWidth="1"/>
    <col min="2823" max="2823" width="16.85546875" style="8" customWidth="1"/>
    <col min="2824" max="2824" width="17" style="8" customWidth="1"/>
    <col min="2825" max="2825" width="17.42578125" style="8" customWidth="1"/>
    <col min="2826" max="2826" width="16.7109375" style="8" customWidth="1"/>
    <col min="2827" max="2827" width="16.42578125" style="8" customWidth="1"/>
    <col min="2828" max="2828" width="16.85546875" style="8" customWidth="1"/>
    <col min="2829" max="2829" width="15" style="8" customWidth="1"/>
    <col min="2830" max="3073" width="17.85546875" style="8"/>
    <col min="3074" max="3074" width="2.140625" style="8" customWidth="1"/>
    <col min="3075" max="3075" width="3.85546875" style="8" customWidth="1"/>
    <col min="3076" max="3076" width="35.28515625" style="8" customWidth="1"/>
    <col min="3077" max="3077" width="17.42578125" style="8" customWidth="1"/>
    <col min="3078" max="3078" width="19.42578125" style="8" customWidth="1"/>
    <col min="3079" max="3079" width="16.85546875" style="8" customWidth="1"/>
    <col min="3080" max="3080" width="17" style="8" customWidth="1"/>
    <col min="3081" max="3081" width="17.42578125" style="8" customWidth="1"/>
    <col min="3082" max="3082" width="16.7109375" style="8" customWidth="1"/>
    <col min="3083" max="3083" width="16.42578125" style="8" customWidth="1"/>
    <col min="3084" max="3084" width="16.85546875" style="8" customWidth="1"/>
    <col min="3085" max="3085" width="15" style="8" customWidth="1"/>
    <col min="3086" max="3329" width="17.85546875" style="8"/>
    <col min="3330" max="3330" width="2.140625" style="8" customWidth="1"/>
    <col min="3331" max="3331" width="3.85546875" style="8" customWidth="1"/>
    <col min="3332" max="3332" width="35.28515625" style="8" customWidth="1"/>
    <col min="3333" max="3333" width="17.42578125" style="8" customWidth="1"/>
    <col min="3334" max="3334" width="19.42578125" style="8" customWidth="1"/>
    <col min="3335" max="3335" width="16.85546875" style="8" customWidth="1"/>
    <col min="3336" max="3336" width="17" style="8" customWidth="1"/>
    <col min="3337" max="3337" width="17.42578125" style="8" customWidth="1"/>
    <col min="3338" max="3338" width="16.7109375" style="8" customWidth="1"/>
    <col min="3339" max="3339" width="16.42578125" style="8" customWidth="1"/>
    <col min="3340" max="3340" width="16.85546875" style="8" customWidth="1"/>
    <col min="3341" max="3341" width="15" style="8" customWidth="1"/>
    <col min="3342" max="3585" width="17.85546875" style="8"/>
    <col min="3586" max="3586" width="2.140625" style="8" customWidth="1"/>
    <col min="3587" max="3587" width="3.85546875" style="8" customWidth="1"/>
    <col min="3588" max="3588" width="35.28515625" style="8" customWidth="1"/>
    <col min="3589" max="3589" width="17.42578125" style="8" customWidth="1"/>
    <col min="3590" max="3590" width="19.42578125" style="8" customWidth="1"/>
    <col min="3591" max="3591" width="16.85546875" style="8" customWidth="1"/>
    <col min="3592" max="3592" width="17" style="8" customWidth="1"/>
    <col min="3593" max="3593" width="17.42578125" style="8" customWidth="1"/>
    <col min="3594" max="3594" width="16.7109375" style="8" customWidth="1"/>
    <col min="3595" max="3595" width="16.42578125" style="8" customWidth="1"/>
    <col min="3596" max="3596" width="16.85546875" style="8" customWidth="1"/>
    <col min="3597" max="3597" width="15" style="8" customWidth="1"/>
    <col min="3598" max="3841" width="17.85546875" style="8"/>
    <col min="3842" max="3842" width="2.140625" style="8" customWidth="1"/>
    <col min="3843" max="3843" width="3.85546875" style="8" customWidth="1"/>
    <col min="3844" max="3844" width="35.28515625" style="8" customWidth="1"/>
    <col min="3845" max="3845" width="17.42578125" style="8" customWidth="1"/>
    <col min="3846" max="3846" width="19.42578125" style="8" customWidth="1"/>
    <col min="3847" max="3847" width="16.85546875" style="8" customWidth="1"/>
    <col min="3848" max="3848" width="17" style="8" customWidth="1"/>
    <col min="3849" max="3849" width="17.42578125" style="8" customWidth="1"/>
    <col min="3850" max="3850" width="16.7109375" style="8" customWidth="1"/>
    <col min="3851" max="3851" width="16.42578125" style="8" customWidth="1"/>
    <col min="3852" max="3852" width="16.85546875" style="8" customWidth="1"/>
    <col min="3853" max="3853" width="15" style="8" customWidth="1"/>
    <col min="3854" max="4097" width="17.85546875" style="8"/>
    <col min="4098" max="4098" width="2.140625" style="8" customWidth="1"/>
    <col min="4099" max="4099" width="3.85546875" style="8" customWidth="1"/>
    <col min="4100" max="4100" width="35.28515625" style="8" customWidth="1"/>
    <col min="4101" max="4101" width="17.42578125" style="8" customWidth="1"/>
    <col min="4102" max="4102" width="19.42578125" style="8" customWidth="1"/>
    <col min="4103" max="4103" width="16.85546875" style="8" customWidth="1"/>
    <col min="4104" max="4104" width="17" style="8" customWidth="1"/>
    <col min="4105" max="4105" width="17.42578125" style="8" customWidth="1"/>
    <col min="4106" max="4106" width="16.7109375" style="8" customWidth="1"/>
    <col min="4107" max="4107" width="16.42578125" style="8" customWidth="1"/>
    <col min="4108" max="4108" width="16.85546875" style="8" customWidth="1"/>
    <col min="4109" max="4109" width="15" style="8" customWidth="1"/>
    <col min="4110" max="4353" width="17.85546875" style="8"/>
    <col min="4354" max="4354" width="2.140625" style="8" customWidth="1"/>
    <col min="4355" max="4355" width="3.85546875" style="8" customWidth="1"/>
    <col min="4356" max="4356" width="35.28515625" style="8" customWidth="1"/>
    <col min="4357" max="4357" width="17.42578125" style="8" customWidth="1"/>
    <col min="4358" max="4358" width="19.42578125" style="8" customWidth="1"/>
    <col min="4359" max="4359" width="16.85546875" style="8" customWidth="1"/>
    <col min="4360" max="4360" width="17" style="8" customWidth="1"/>
    <col min="4361" max="4361" width="17.42578125" style="8" customWidth="1"/>
    <col min="4362" max="4362" width="16.7109375" style="8" customWidth="1"/>
    <col min="4363" max="4363" width="16.42578125" style="8" customWidth="1"/>
    <col min="4364" max="4364" width="16.85546875" style="8" customWidth="1"/>
    <col min="4365" max="4365" width="15" style="8" customWidth="1"/>
    <col min="4366" max="4609" width="17.85546875" style="8"/>
    <col min="4610" max="4610" width="2.140625" style="8" customWidth="1"/>
    <col min="4611" max="4611" width="3.85546875" style="8" customWidth="1"/>
    <col min="4612" max="4612" width="35.28515625" style="8" customWidth="1"/>
    <col min="4613" max="4613" width="17.42578125" style="8" customWidth="1"/>
    <col min="4614" max="4614" width="19.42578125" style="8" customWidth="1"/>
    <col min="4615" max="4615" width="16.85546875" style="8" customWidth="1"/>
    <col min="4616" max="4616" width="17" style="8" customWidth="1"/>
    <col min="4617" max="4617" width="17.42578125" style="8" customWidth="1"/>
    <col min="4618" max="4618" width="16.7109375" style="8" customWidth="1"/>
    <col min="4619" max="4619" width="16.42578125" style="8" customWidth="1"/>
    <col min="4620" max="4620" width="16.85546875" style="8" customWidth="1"/>
    <col min="4621" max="4621" width="15" style="8" customWidth="1"/>
    <col min="4622" max="4865" width="17.85546875" style="8"/>
    <col min="4866" max="4866" width="2.140625" style="8" customWidth="1"/>
    <col min="4867" max="4867" width="3.85546875" style="8" customWidth="1"/>
    <col min="4868" max="4868" width="35.28515625" style="8" customWidth="1"/>
    <col min="4869" max="4869" width="17.42578125" style="8" customWidth="1"/>
    <col min="4870" max="4870" width="19.42578125" style="8" customWidth="1"/>
    <col min="4871" max="4871" width="16.85546875" style="8" customWidth="1"/>
    <col min="4872" max="4872" width="17" style="8" customWidth="1"/>
    <col min="4873" max="4873" width="17.42578125" style="8" customWidth="1"/>
    <col min="4874" max="4874" width="16.7109375" style="8" customWidth="1"/>
    <col min="4875" max="4875" width="16.42578125" style="8" customWidth="1"/>
    <col min="4876" max="4876" width="16.85546875" style="8" customWidth="1"/>
    <col min="4877" max="4877" width="15" style="8" customWidth="1"/>
    <col min="4878" max="5121" width="17.85546875" style="8"/>
    <col min="5122" max="5122" width="2.140625" style="8" customWidth="1"/>
    <col min="5123" max="5123" width="3.85546875" style="8" customWidth="1"/>
    <col min="5124" max="5124" width="35.28515625" style="8" customWidth="1"/>
    <col min="5125" max="5125" width="17.42578125" style="8" customWidth="1"/>
    <col min="5126" max="5126" width="19.42578125" style="8" customWidth="1"/>
    <col min="5127" max="5127" width="16.85546875" style="8" customWidth="1"/>
    <col min="5128" max="5128" width="17" style="8" customWidth="1"/>
    <col min="5129" max="5129" width="17.42578125" style="8" customWidth="1"/>
    <col min="5130" max="5130" width="16.7109375" style="8" customWidth="1"/>
    <col min="5131" max="5131" width="16.42578125" style="8" customWidth="1"/>
    <col min="5132" max="5132" width="16.85546875" style="8" customWidth="1"/>
    <col min="5133" max="5133" width="15" style="8" customWidth="1"/>
    <col min="5134" max="5377" width="17.85546875" style="8"/>
    <col min="5378" max="5378" width="2.140625" style="8" customWidth="1"/>
    <col min="5379" max="5379" width="3.85546875" style="8" customWidth="1"/>
    <col min="5380" max="5380" width="35.28515625" style="8" customWidth="1"/>
    <col min="5381" max="5381" width="17.42578125" style="8" customWidth="1"/>
    <col min="5382" max="5382" width="19.42578125" style="8" customWidth="1"/>
    <col min="5383" max="5383" width="16.85546875" style="8" customWidth="1"/>
    <col min="5384" max="5384" width="17" style="8" customWidth="1"/>
    <col min="5385" max="5385" width="17.42578125" style="8" customWidth="1"/>
    <col min="5386" max="5386" width="16.7109375" style="8" customWidth="1"/>
    <col min="5387" max="5387" width="16.42578125" style="8" customWidth="1"/>
    <col min="5388" max="5388" width="16.85546875" style="8" customWidth="1"/>
    <col min="5389" max="5389" width="15" style="8" customWidth="1"/>
    <col min="5390" max="5633" width="17.85546875" style="8"/>
    <col min="5634" max="5634" width="2.140625" style="8" customWidth="1"/>
    <col min="5635" max="5635" width="3.85546875" style="8" customWidth="1"/>
    <col min="5636" max="5636" width="35.28515625" style="8" customWidth="1"/>
    <col min="5637" max="5637" width="17.42578125" style="8" customWidth="1"/>
    <col min="5638" max="5638" width="19.42578125" style="8" customWidth="1"/>
    <col min="5639" max="5639" width="16.85546875" style="8" customWidth="1"/>
    <col min="5640" max="5640" width="17" style="8" customWidth="1"/>
    <col min="5641" max="5641" width="17.42578125" style="8" customWidth="1"/>
    <col min="5642" max="5642" width="16.7109375" style="8" customWidth="1"/>
    <col min="5643" max="5643" width="16.42578125" style="8" customWidth="1"/>
    <col min="5644" max="5644" width="16.85546875" style="8" customWidth="1"/>
    <col min="5645" max="5645" width="15" style="8" customWidth="1"/>
    <col min="5646" max="5889" width="17.85546875" style="8"/>
    <col min="5890" max="5890" width="2.140625" style="8" customWidth="1"/>
    <col min="5891" max="5891" width="3.85546875" style="8" customWidth="1"/>
    <col min="5892" max="5892" width="35.28515625" style="8" customWidth="1"/>
    <col min="5893" max="5893" width="17.42578125" style="8" customWidth="1"/>
    <col min="5894" max="5894" width="19.42578125" style="8" customWidth="1"/>
    <col min="5895" max="5895" width="16.85546875" style="8" customWidth="1"/>
    <col min="5896" max="5896" width="17" style="8" customWidth="1"/>
    <col min="5897" max="5897" width="17.42578125" style="8" customWidth="1"/>
    <col min="5898" max="5898" width="16.7109375" style="8" customWidth="1"/>
    <col min="5899" max="5899" width="16.42578125" style="8" customWidth="1"/>
    <col min="5900" max="5900" width="16.85546875" style="8" customWidth="1"/>
    <col min="5901" max="5901" width="15" style="8" customWidth="1"/>
    <col min="5902" max="6145" width="17.85546875" style="8"/>
    <col min="6146" max="6146" width="2.140625" style="8" customWidth="1"/>
    <col min="6147" max="6147" width="3.85546875" style="8" customWidth="1"/>
    <col min="6148" max="6148" width="35.28515625" style="8" customWidth="1"/>
    <col min="6149" max="6149" width="17.42578125" style="8" customWidth="1"/>
    <col min="6150" max="6150" width="19.42578125" style="8" customWidth="1"/>
    <col min="6151" max="6151" width="16.85546875" style="8" customWidth="1"/>
    <col min="6152" max="6152" width="17" style="8" customWidth="1"/>
    <col min="6153" max="6153" width="17.42578125" style="8" customWidth="1"/>
    <col min="6154" max="6154" width="16.7109375" style="8" customWidth="1"/>
    <col min="6155" max="6155" width="16.42578125" style="8" customWidth="1"/>
    <col min="6156" max="6156" width="16.85546875" style="8" customWidth="1"/>
    <col min="6157" max="6157" width="15" style="8" customWidth="1"/>
    <col min="6158" max="6401" width="17.85546875" style="8"/>
    <col min="6402" max="6402" width="2.140625" style="8" customWidth="1"/>
    <col min="6403" max="6403" width="3.85546875" style="8" customWidth="1"/>
    <col min="6404" max="6404" width="35.28515625" style="8" customWidth="1"/>
    <col min="6405" max="6405" width="17.42578125" style="8" customWidth="1"/>
    <col min="6406" max="6406" width="19.42578125" style="8" customWidth="1"/>
    <col min="6407" max="6407" width="16.85546875" style="8" customWidth="1"/>
    <col min="6408" max="6408" width="17" style="8" customWidth="1"/>
    <col min="6409" max="6409" width="17.42578125" style="8" customWidth="1"/>
    <col min="6410" max="6410" width="16.7109375" style="8" customWidth="1"/>
    <col min="6411" max="6411" width="16.42578125" style="8" customWidth="1"/>
    <col min="6412" max="6412" width="16.85546875" style="8" customWidth="1"/>
    <col min="6413" max="6413" width="15" style="8" customWidth="1"/>
    <col min="6414" max="6657" width="17.85546875" style="8"/>
    <col min="6658" max="6658" width="2.140625" style="8" customWidth="1"/>
    <col min="6659" max="6659" width="3.85546875" style="8" customWidth="1"/>
    <col min="6660" max="6660" width="35.28515625" style="8" customWidth="1"/>
    <col min="6661" max="6661" width="17.42578125" style="8" customWidth="1"/>
    <col min="6662" max="6662" width="19.42578125" style="8" customWidth="1"/>
    <col min="6663" max="6663" width="16.85546875" style="8" customWidth="1"/>
    <col min="6664" max="6664" width="17" style="8" customWidth="1"/>
    <col min="6665" max="6665" width="17.42578125" style="8" customWidth="1"/>
    <col min="6666" max="6666" width="16.7109375" style="8" customWidth="1"/>
    <col min="6667" max="6667" width="16.42578125" style="8" customWidth="1"/>
    <col min="6668" max="6668" width="16.85546875" style="8" customWidth="1"/>
    <col min="6669" max="6669" width="15" style="8" customWidth="1"/>
    <col min="6670" max="6913" width="17.85546875" style="8"/>
    <col min="6914" max="6914" width="2.140625" style="8" customWidth="1"/>
    <col min="6915" max="6915" width="3.85546875" style="8" customWidth="1"/>
    <col min="6916" max="6916" width="35.28515625" style="8" customWidth="1"/>
    <col min="6917" max="6917" width="17.42578125" style="8" customWidth="1"/>
    <col min="6918" max="6918" width="19.42578125" style="8" customWidth="1"/>
    <col min="6919" max="6919" width="16.85546875" style="8" customWidth="1"/>
    <col min="6920" max="6920" width="17" style="8" customWidth="1"/>
    <col min="6921" max="6921" width="17.42578125" style="8" customWidth="1"/>
    <col min="6922" max="6922" width="16.7109375" style="8" customWidth="1"/>
    <col min="6923" max="6923" width="16.42578125" style="8" customWidth="1"/>
    <col min="6924" max="6924" width="16.85546875" style="8" customWidth="1"/>
    <col min="6925" max="6925" width="15" style="8" customWidth="1"/>
    <col min="6926" max="7169" width="17.85546875" style="8"/>
    <col min="7170" max="7170" width="2.140625" style="8" customWidth="1"/>
    <col min="7171" max="7171" width="3.85546875" style="8" customWidth="1"/>
    <col min="7172" max="7172" width="35.28515625" style="8" customWidth="1"/>
    <col min="7173" max="7173" width="17.42578125" style="8" customWidth="1"/>
    <col min="7174" max="7174" width="19.42578125" style="8" customWidth="1"/>
    <col min="7175" max="7175" width="16.85546875" style="8" customWidth="1"/>
    <col min="7176" max="7176" width="17" style="8" customWidth="1"/>
    <col min="7177" max="7177" width="17.42578125" style="8" customWidth="1"/>
    <col min="7178" max="7178" width="16.7109375" style="8" customWidth="1"/>
    <col min="7179" max="7179" width="16.42578125" style="8" customWidth="1"/>
    <col min="7180" max="7180" width="16.85546875" style="8" customWidth="1"/>
    <col min="7181" max="7181" width="15" style="8" customWidth="1"/>
    <col min="7182" max="7425" width="17.85546875" style="8"/>
    <col min="7426" max="7426" width="2.140625" style="8" customWidth="1"/>
    <col min="7427" max="7427" width="3.85546875" style="8" customWidth="1"/>
    <col min="7428" max="7428" width="35.28515625" style="8" customWidth="1"/>
    <col min="7429" max="7429" width="17.42578125" style="8" customWidth="1"/>
    <col min="7430" max="7430" width="19.42578125" style="8" customWidth="1"/>
    <col min="7431" max="7431" width="16.85546875" style="8" customWidth="1"/>
    <col min="7432" max="7432" width="17" style="8" customWidth="1"/>
    <col min="7433" max="7433" width="17.42578125" style="8" customWidth="1"/>
    <col min="7434" max="7434" width="16.7109375" style="8" customWidth="1"/>
    <col min="7435" max="7435" width="16.42578125" style="8" customWidth="1"/>
    <col min="7436" max="7436" width="16.85546875" style="8" customWidth="1"/>
    <col min="7437" max="7437" width="15" style="8" customWidth="1"/>
    <col min="7438" max="7681" width="17.85546875" style="8"/>
    <col min="7682" max="7682" width="2.140625" style="8" customWidth="1"/>
    <col min="7683" max="7683" width="3.85546875" style="8" customWidth="1"/>
    <col min="7684" max="7684" width="35.28515625" style="8" customWidth="1"/>
    <col min="7685" max="7685" width="17.42578125" style="8" customWidth="1"/>
    <col min="7686" max="7686" width="19.42578125" style="8" customWidth="1"/>
    <col min="7687" max="7687" width="16.85546875" style="8" customWidth="1"/>
    <col min="7688" max="7688" width="17" style="8" customWidth="1"/>
    <col min="7689" max="7689" width="17.42578125" style="8" customWidth="1"/>
    <col min="7690" max="7690" width="16.7109375" style="8" customWidth="1"/>
    <col min="7691" max="7691" width="16.42578125" style="8" customWidth="1"/>
    <col min="7692" max="7692" width="16.85546875" style="8" customWidth="1"/>
    <col min="7693" max="7693" width="15" style="8" customWidth="1"/>
    <col min="7694" max="7937" width="17.85546875" style="8"/>
    <col min="7938" max="7938" width="2.140625" style="8" customWidth="1"/>
    <col min="7939" max="7939" width="3.85546875" style="8" customWidth="1"/>
    <col min="7940" max="7940" width="35.28515625" style="8" customWidth="1"/>
    <col min="7941" max="7941" width="17.42578125" style="8" customWidth="1"/>
    <col min="7942" max="7942" width="19.42578125" style="8" customWidth="1"/>
    <col min="7943" max="7943" width="16.85546875" style="8" customWidth="1"/>
    <col min="7944" max="7944" width="17" style="8" customWidth="1"/>
    <col min="7945" max="7945" width="17.42578125" style="8" customWidth="1"/>
    <col min="7946" max="7946" width="16.7109375" style="8" customWidth="1"/>
    <col min="7947" max="7947" width="16.42578125" style="8" customWidth="1"/>
    <col min="7948" max="7948" width="16.85546875" style="8" customWidth="1"/>
    <col min="7949" max="7949" width="15" style="8" customWidth="1"/>
    <col min="7950" max="8193" width="17.85546875" style="8"/>
    <col min="8194" max="8194" width="2.140625" style="8" customWidth="1"/>
    <col min="8195" max="8195" width="3.85546875" style="8" customWidth="1"/>
    <col min="8196" max="8196" width="35.28515625" style="8" customWidth="1"/>
    <col min="8197" max="8197" width="17.42578125" style="8" customWidth="1"/>
    <col min="8198" max="8198" width="19.42578125" style="8" customWidth="1"/>
    <col min="8199" max="8199" width="16.85546875" style="8" customWidth="1"/>
    <col min="8200" max="8200" width="17" style="8" customWidth="1"/>
    <col min="8201" max="8201" width="17.42578125" style="8" customWidth="1"/>
    <col min="8202" max="8202" width="16.7109375" style="8" customWidth="1"/>
    <col min="8203" max="8203" width="16.42578125" style="8" customWidth="1"/>
    <col min="8204" max="8204" width="16.85546875" style="8" customWidth="1"/>
    <col min="8205" max="8205" width="15" style="8" customWidth="1"/>
    <col min="8206" max="8449" width="17.85546875" style="8"/>
    <col min="8450" max="8450" width="2.140625" style="8" customWidth="1"/>
    <col min="8451" max="8451" width="3.85546875" style="8" customWidth="1"/>
    <col min="8452" max="8452" width="35.28515625" style="8" customWidth="1"/>
    <col min="8453" max="8453" width="17.42578125" style="8" customWidth="1"/>
    <col min="8454" max="8454" width="19.42578125" style="8" customWidth="1"/>
    <col min="8455" max="8455" width="16.85546875" style="8" customWidth="1"/>
    <col min="8456" max="8456" width="17" style="8" customWidth="1"/>
    <col min="8457" max="8457" width="17.42578125" style="8" customWidth="1"/>
    <col min="8458" max="8458" width="16.7109375" style="8" customWidth="1"/>
    <col min="8459" max="8459" width="16.42578125" style="8" customWidth="1"/>
    <col min="8460" max="8460" width="16.85546875" style="8" customWidth="1"/>
    <col min="8461" max="8461" width="15" style="8" customWidth="1"/>
    <col min="8462" max="8705" width="17.85546875" style="8"/>
    <col min="8706" max="8706" width="2.140625" style="8" customWidth="1"/>
    <col min="8707" max="8707" width="3.85546875" style="8" customWidth="1"/>
    <col min="8708" max="8708" width="35.28515625" style="8" customWidth="1"/>
    <col min="8709" max="8709" width="17.42578125" style="8" customWidth="1"/>
    <col min="8710" max="8710" width="19.42578125" style="8" customWidth="1"/>
    <col min="8711" max="8711" width="16.85546875" style="8" customWidth="1"/>
    <col min="8712" max="8712" width="17" style="8" customWidth="1"/>
    <col min="8713" max="8713" width="17.42578125" style="8" customWidth="1"/>
    <col min="8714" max="8714" width="16.7109375" style="8" customWidth="1"/>
    <col min="8715" max="8715" width="16.42578125" style="8" customWidth="1"/>
    <col min="8716" max="8716" width="16.85546875" style="8" customWidth="1"/>
    <col min="8717" max="8717" width="15" style="8" customWidth="1"/>
    <col min="8718" max="8961" width="17.85546875" style="8"/>
    <col min="8962" max="8962" width="2.140625" style="8" customWidth="1"/>
    <col min="8963" max="8963" width="3.85546875" style="8" customWidth="1"/>
    <col min="8964" max="8964" width="35.28515625" style="8" customWidth="1"/>
    <col min="8965" max="8965" width="17.42578125" style="8" customWidth="1"/>
    <col min="8966" max="8966" width="19.42578125" style="8" customWidth="1"/>
    <col min="8967" max="8967" width="16.85546875" style="8" customWidth="1"/>
    <col min="8968" max="8968" width="17" style="8" customWidth="1"/>
    <col min="8969" max="8969" width="17.42578125" style="8" customWidth="1"/>
    <col min="8970" max="8970" width="16.7109375" style="8" customWidth="1"/>
    <col min="8971" max="8971" width="16.42578125" style="8" customWidth="1"/>
    <col min="8972" max="8972" width="16.85546875" style="8" customWidth="1"/>
    <col min="8973" max="8973" width="15" style="8" customWidth="1"/>
    <col min="8974" max="9217" width="17.85546875" style="8"/>
    <col min="9218" max="9218" width="2.140625" style="8" customWidth="1"/>
    <col min="9219" max="9219" width="3.85546875" style="8" customWidth="1"/>
    <col min="9220" max="9220" width="35.28515625" style="8" customWidth="1"/>
    <col min="9221" max="9221" width="17.42578125" style="8" customWidth="1"/>
    <col min="9222" max="9222" width="19.42578125" style="8" customWidth="1"/>
    <col min="9223" max="9223" width="16.85546875" style="8" customWidth="1"/>
    <col min="9224" max="9224" width="17" style="8" customWidth="1"/>
    <col min="9225" max="9225" width="17.42578125" style="8" customWidth="1"/>
    <col min="9226" max="9226" width="16.7109375" style="8" customWidth="1"/>
    <col min="9227" max="9227" width="16.42578125" style="8" customWidth="1"/>
    <col min="9228" max="9228" width="16.85546875" style="8" customWidth="1"/>
    <col min="9229" max="9229" width="15" style="8" customWidth="1"/>
    <col min="9230" max="9473" width="17.85546875" style="8"/>
    <col min="9474" max="9474" width="2.140625" style="8" customWidth="1"/>
    <col min="9475" max="9475" width="3.85546875" style="8" customWidth="1"/>
    <col min="9476" max="9476" width="35.28515625" style="8" customWidth="1"/>
    <col min="9477" max="9477" width="17.42578125" style="8" customWidth="1"/>
    <col min="9478" max="9478" width="19.42578125" style="8" customWidth="1"/>
    <col min="9479" max="9479" width="16.85546875" style="8" customWidth="1"/>
    <col min="9480" max="9480" width="17" style="8" customWidth="1"/>
    <col min="9481" max="9481" width="17.42578125" style="8" customWidth="1"/>
    <col min="9482" max="9482" width="16.7109375" style="8" customWidth="1"/>
    <col min="9483" max="9483" width="16.42578125" style="8" customWidth="1"/>
    <col min="9484" max="9484" width="16.85546875" style="8" customWidth="1"/>
    <col min="9485" max="9485" width="15" style="8" customWidth="1"/>
    <col min="9486" max="9729" width="17.85546875" style="8"/>
    <col min="9730" max="9730" width="2.140625" style="8" customWidth="1"/>
    <col min="9731" max="9731" width="3.85546875" style="8" customWidth="1"/>
    <col min="9732" max="9732" width="35.28515625" style="8" customWidth="1"/>
    <col min="9733" max="9733" width="17.42578125" style="8" customWidth="1"/>
    <col min="9734" max="9734" width="19.42578125" style="8" customWidth="1"/>
    <col min="9735" max="9735" width="16.85546875" style="8" customWidth="1"/>
    <col min="9736" max="9736" width="17" style="8" customWidth="1"/>
    <col min="9737" max="9737" width="17.42578125" style="8" customWidth="1"/>
    <col min="9738" max="9738" width="16.7109375" style="8" customWidth="1"/>
    <col min="9739" max="9739" width="16.42578125" style="8" customWidth="1"/>
    <col min="9740" max="9740" width="16.85546875" style="8" customWidth="1"/>
    <col min="9741" max="9741" width="15" style="8" customWidth="1"/>
    <col min="9742" max="9985" width="17.85546875" style="8"/>
    <col min="9986" max="9986" width="2.140625" style="8" customWidth="1"/>
    <col min="9987" max="9987" width="3.85546875" style="8" customWidth="1"/>
    <col min="9988" max="9988" width="35.28515625" style="8" customWidth="1"/>
    <col min="9989" max="9989" width="17.42578125" style="8" customWidth="1"/>
    <col min="9990" max="9990" width="19.42578125" style="8" customWidth="1"/>
    <col min="9991" max="9991" width="16.85546875" style="8" customWidth="1"/>
    <col min="9992" max="9992" width="17" style="8" customWidth="1"/>
    <col min="9993" max="9993" width="17.42578125" style="8" customWidth="1"/>
    <col min="9994" max="9994" width="16.7109375" style="8" customWidth="1"/>
    <col min="9995" max="9995" width="16.42578125" style="8" customWidth="1"/>
    <col min="9996" max="9996" width="16.85546875" style="8" customWidth="1"/>
    <col min="9997" max="9997" width="15" style="8" customWidth="1"/>
    <col min="9998" max="10241" width="17.85546875" style="8"/>
    <col min="10242" max="10242" width="2.140625" style="8" customWidth="1"/>
    <col min="10243" max="10243" width="3.85546875" style="8" customWidth="1"/>
    <col min="10244" max="10244" width="35.28515625" style="8" customWidth="1"/>
    <col min="10245" max="10245" width="17.42578125" style="8" customWidth="1"/>
    <col min="10246" max="10246" width="19.42578125" style="8" customWidth="1"/>
    <col min="10247" max="10247" width="16.85546875" style="8" customWidth="1"/>
    <col min="10248" max="10248" width="17" style="8" customWidth="1"/>
    <col min="10249" max="10249" width="17.42578125" style="8" customWidth="1"/>
    <col min="10250" max="10250" width="16.7109375" style="8" customWidth="1"/>
    <col min="10251" max="10251" width="16.42578125" style="8" customWidth="1"/>
    <col min="10252" max="10252" width="16.85546875" style="8" customWidth="1"/>
    <col min="10253" max="10253" width="15" style="8" customWidth="1"/>
    <col min="10254" max="10497" width="17.85546875" style="8"/>
    <col min="10498" max="10498" width="2.140625" style="8" customWidth="1"/>
    <col min="10499" max="10499" width="3.85546875" style="8" customWidth="1"/>
    <col min="10500" max="10500" width="35.28515625" style="8" customWidth="1"/>
    <col min="10501" max="10501" width="17.42578125" style="8" customWidth="1"/>
    <col min="10502" max="10502" width="19.42578125" style="8" customWidth="1"/>
    <col min="10503" max="10503" width="16.85546875" style="8" customWidth="1"/>
    <col min="10504" max="10504" width="17" style="8" customWidth="1"/>
    <col min="10505" max="10505" width="17.42578125" style="8" customWidth="1"/>
    <col min="10506" max="10506" width="16.7109375" style="8" customWidth="1"/>
    <col min="10507" max="10507" width="16.42578125" style="8" customWidth="1"/>
    <col min="10508" max="10508" width="16.85546875" style="8" customWidth="1"/>
    <col min="10509" max="10509" width="15" style="8" customWidth="1"/>
    <col min="10510" max="10753" width="17.85546875" style="8"/>
    <col min="10754" max="10754" width="2.140625" style="8" customWidth="1"/>
    <col min="10755" max="10755" width="3.85546875" style="8" customWidth="1"/>
    <col min="10756" max="10756" width="35.28515625" style="8" customWidth="1"/>
    <col min="10757" max="10757" width="17.42578125" style="8" customWidth="1"/>
    <col min="10758" max="10758" width="19.42578125" style="8" customWidth="1"/>
    <col min="10759" max="10759" width="16.85546875" style="8" customWidth="1"/>
    <col min="10760" max="10760" width="17" style="8" customWidth="1"/>
    <col min="10761" max="10761" width="17.42578125" style="8" customWidth="1"/>
    <col min="10762" max="10762" width="16.7109375" style="8" customWidth="1"/>
    <col min="10763" max="10763" width="16.42578125" style="8" customWidth="1"/>
    <col min="10764" max="10764" width="16.85546875" style="8" customWidth="1"/>
    <col min="10765" max="10765" width="15" style="8" customWidth="1"/>
    <col min="10766" max="11009" width="17.85546875" style="8"/>
    <col min="11010" max="11010" width="2.140625" style="8" customWidth="1"/>
    <col min="11011" max="11011" width="3.85546875" style="8" customWidth="1"/>
    <col min="11012" max="11012" width="35.28515625" style="8" customWidth="1"/>
    <col min="11013" max="11013" width="17.42578125" style="8" customWidth="1"/>
    <col min="11014" max="11014" width="19.42578125" style="8" customWidth="1"/>
    <col min="11015" max="11015" width="16.85546875" style="8" customWidth="1"/>
    <col min="11016" max="11016" width="17" style="8" customWidth="1"/>
    <col min="11017" max="11017" width="17.42578125" style="8" customWidth="1"/>
    <col min="11018" max="11018" width="16.7109375" style="8" customWidth="1"/>
    <col min="11019" max="11019" width="16.42578125" style="8" customWidth="1"/>
    <col min="11020" max="11020" width="16.85546875" style="8" customWidth="1"/>
    <col min="11021" max="11021" width="15" style="8" customWidth="1"/>
    <col min="11022" max="11265" width="17.85546875" style="8"/>
    <col min="11266" max="11266" width="2.140625" style="8" customWidth="1"/>
    <col min="11267" max="11267" width="3.85546875" style="8" customWidth="1"/>
    <col min="11268" max="11268" width="35.28515625" style="8" customWidth="1"/>
    <col min="11269" max="11269" width="17.42578125" style="8" customWidth="1"/>
    <col min="11270" max="11270" width="19.42578125" style="8" customWidth="1"/>
    <col min="11271" max="11271" width="16.85546875" style="8" customWidth="1"/>
    <col min="11272" max="11272" width="17" style="8" customWidth="1"/>
    <col min="11273" max="11273" width="17.42578125" style="8" customWidth="1"/>
    <col min="11274" max="11274" width="16.7109375" style="8" customWidth="1"/>
    <col min="11275" max="11275" width="16.42578125" style="8" customWidth="1"/>
    <col min="11276" max="11276" width="16.85546875" style="8" customWidth="1"/>
    <col min="11277" max="11277" width="15" style="8" customWidth="1"/>
    <col min="11278" max="11521" width="17.85546875" style="8"/>
    <col min="11522" max="11522" width="2.140625" style="8" customWidth="1"/>
    <col min="11523" max="11523" width="3.85546875" style="8" customWidth="1"/>
    <col min="11524" max="11524" width="35.28515625" style="8" customWidth="1"/>
    <col min="11525" max="11525" width="17.42578125" style="8" customWidth="1"/>
    <col min="11526" max="11526" width="19.42578125" style="8" customWidth="1"/>
    <col min="11527" max="11527" width="16.85546875" style="8" customWidth="1"/>
    <col min="11528" max="11528" width="17" style="8" customWidth="1"/>
    <col min="11529" max="11529" width="17.42578125" style="8" customWidth="1"/>
    <col min="11530" max="11530" width="16.7109375" style="8" customWidth="1"/>
    <col min="11531" max="11531" width="16.42578125" style="8" customWidth="1"/>
    <col min="11532" max="11532" width="16.85546875" style="8" customWidth="1"/>
    <col min="11533" max="11533" width="15" style="8" customWidth="1"/>
    <col min="11534" max="11777" width="17.85546875" style="8"/>
    <col min="11778" max="11778" width="2.140625" style="8" customWidth="1"/>
    <col min="11779" max="11779" width="3.85546875" style="8" customWidth="1"/>
    <col min="11780" max="11780" width="35.28515625" style="8" customWidth="1"/>
    <col min="11781" max="11781" width="17.42578125" style="8" customWidth="1"/>
    <col min="11782" max="11782" width="19.42578125" style="8" customWidth="1"/>
    <col min="11783" max="11783" width="16.85546875" style="8" customWidth="1"/>
    <col min="11784" max="11784" width="17" style="8" customWidth="1"/>
    <col min="11785" max="11785" width="17.42578125" style="8" customWidth="1"/>
    <col min="11786" max="11786" width="16.7109375" style="8" customWidth="1"/>
    <col min="11787" max="11787" width="16.42578125" style="8" customWidth="1"/>
    <col min="11788" max="11788" width="16.85546875" style="8" customWidth="1"/>
    <col min="11789" max="11789" width="15" style="8" customWidth="1"/>
    <col min="11790" max="12033" width="17.85546875" style="8"/>
    <col min="12034" max="12034" width="2.140625" style="8" customWidth="1"/>
    <col min="12035" max="12035" width="3.85546875" style="8" customWidth="1"/>
    <col min="12036" max="12036" width="35.28515625" style="8" customWidth="1"/>
    <col min="12037" max="12037" width="17.42578125" style="8" customWidth="1"/>
    <col min="12038" max="12038" width="19.42578125" style="8" customWidth="1"/>
    <col min="12039" max="12039" width="16.85546875" style="8" customWidth="1"/>
    <col min="12040" max="12040" width="17" style="8" customWidth="1"/>
    <col min="12041" max="12041" width="17.42578125" style="8" customWidth="1"/>
    <col min="12042" max="12042" width="16.7109375" style="8" customWidth="1"/>
    <col min="12043" max="12043" width="16.42578125" style="8" customWidth="1"/>
    <col min="12044" max="12044" width="16.85546875" style="8" customWidth="1"/>
    <col min="12045" max="12045" width="15" style="8" customWidth="1"/>
    <col min="12046" max="12289" width="17.85546875" style="8"/>
    <col min="12290" max="12290" width="2.140625" style="8" customWidth="1"/>
    <col min="12291" max="12291" width="3.85546875" style="8" customWidth="1"/>
    <col min="12292" max="12292" width="35.28515625" style="8" customWidth="1"/>
    <col min="12293" max="12293" width="17.42578125" style="8" customWidth="1"/>
    <col min="12294" max="12294" width="19.42578125" style="8" customWidth="1"/>
    <col min="12295" max="12295" width="16.85546875" style="8" customWidth="1"/>
    <col min="12296" max="12296" width="17" style="8" customWidth="1"/>
    <col min="12297" max="12297" width="17.42578125" style="8" customWidth="1"/>
    <col min="12298" max="12298" width="16.7109375" style="8" customWidth="1"/>
    <col min="12299" max="12299" width="16.42578125" style="8" customWidth="1"/>
    <col min="12300" max="12300" width="16.85546875" style="8" customWidth="1"/>
    <col min="12301" max="12301" width="15" style="8" customWidth="1"/>
    <col min="12302" max="12545" width="17.85546875" style="8"/>
    <col min="12546" max="12546" width="2.140625" style="8" customWidth="1"/>
    <col min="12547" max="12547" width="3.85546875" style="8" customWidth="1"/>
    <col min="12548" max="12548" width="35.28515625" style="8" customWidth="1"/>
    <col min="12549" max="12549" width="17.42578125" style="8" customWidth="1"/>
    <col min="12550" max="12550" width="19.42578125" style="8" customWidth="1"/>
    <col min="12551" max="12551" width="16.85546875" style="8" customWidth="1"/>
    <col min="12552" max="12552" width="17" style="8" customWidth="1"/>
    <col min="12553" max="12553" width="17.42578125" style="8" customWidth="1"/>
    <col min="12554" max="12554" width="16.7109375" style="8" customWidth="1"/>
    <col min="12555" max="12555" width="16.42578125" style="8" customWidth="1"/>
    <col min="12556" max="12556" width="16.85546875" style="8" customWidth="1"/>
    <col min="12557" max="12557" width="15" style="8" customWidth="1"/>
    <col min="12558" max="12801" width="17.85546875" style="8"/>
    <col min="12802" max="12802" width="2.140625" style="8" customWidth="1"/>
    <col min="12803" max="12803" width="3.85546875" style="8" customWidth="1"/>
    <col min="12804" max="12804" width="35.28515625" style="8" customWidth="1"/>
    <col min="12805" max="12805" width="17.42578125" style="8" customWidth="1"/>
    <col min="12806" max="12806" width="19.42578125" style="8" customWidth="1"/>
    <col min="12807" max="12807" width="16.85546875" style="8" customWidth="1"/>
    <col min="12808" max="12808" width="17" style="8" customWidth="1"/>
    <col min="12809" max="12809" width="17.42578125" style="8" customWidth="1"/>
    <col min="12810" max="12810" width="16.7109375" style="8" customWidth="1"/>
    <col min="12811" max="12811" width="16.42578125" style="8" customWidth="1"/>
    <col min="12812" max="12812" width="16.85546875" style="8" customWidth="1"/>
    <col min="12813" max="12813" width="15" style="8" customWidth="1"/>
    <col min="12814" max="13057" width="17.85546875" style="8"/>
    <col min="13058" max="13058" width="2.140625" style="8" customWidth="1"/>
    <col min="13059" max="13059" width="3.85546875" style="8" customWidth="1"/>
    <col min="13060" max="13060" width="35.28515625" style="8" customWidth="1"/>
    <col min="13061" max="13061" width="17.42578125" style="8" customWidth="1"/>
    <col min="13062" max="13062" width="19.42578125" style="8" customWidth="1"/>
    <col min="13063" max="13063" width="16.85546875" style="8" customWidth="1"/>
    <col min="13064" max="13064" width="17" style="8" customWidth="1"/>
    <col min="13065" max="13065" width="17.42578125" style="8" customWidth="1"/>
    <col min="13066" max="13066" width="16.7109375" style="8" customWidth="1"/>
    <col min="13067" max="13067" width="16.42578125" style="8" customWidth="1"/>
    <col min="13068" max="13068" width="16.85546875" style="8" customWidth="1"/>
    <col min="13069" max="13069" width="15" style="8" customWidth="1"/>
    <col min="13070" max="13313" width="17.85546875" style="8"/>
    <col min="13314" max="13314" width="2.140625" style="8" customWidth="1"/>
    <col min="13315" max="13315" width="3.85546875" style="8" customWidth="1"/>
    <col min="13316" max="13316" width="35.28515625" style="8" customWidth="1"/>
    <col min="13317" max="13317" width="17.42578125" style="8" customWidth="1"/>
    <col min="13318" max="13318" width="19.42578125" style="8" customWidth="1"/>
    <col min="13319" max="13319" width="16.85546875" style="8" customWidth="1"/>
    <col min="13320" max="13320" width="17" style="8" customWidth="1"/>
    <col min="13321" max="13321" width="17.42578125" style="8" customWidth="1"/>
    <col min="13322" max="13322" width="16.7109375" style="8" customWidth="1"/>
    <col min="13323" max="13323" width="16.42578125" style="8" customWidth="1"/>
    <col min="13324" max="13324" width="16.85546875" style="8" customWidth="1"/>
    <col min="13325" max="13325" width="15" style="8" customWidth="1"/>
    <col min="13326" max="13569" width="17.85546875" style="8"/>
    <col min="13570" max="13570" width="2.140625" style="8" customWidth="1"/>
    <col min="13571" max="13571" width="3.85546875" style="8" customWidth="1"/>
    <col min="13572" max="13572" width="35.28515625" style="8" customWidth="1"/>
    <col min="13573" max="13573" width="17.42578125" style="8" customWidth="1"/>
    <col min="13574" max="13574" width="19.42578125" style="8" customWidth="1"/>
    <col min="13575" max="13575" width="16.85546875" style="8" customWidth="1"/>
    <col min="13576" max="13576" width="17" style="8" customWidth="1"/>
    <col min="13577" max="13577" width="17.42578125" style="8" customWidth="1"/>
    <col min="13578" max="13578" width="16.7109375" style="8" customWidth="1"/>
    <col min="13579" max="13579" width="16.42578125" style="8" customWidth="1"/>
    <col min="13580" max="13580" width="16.85546875" style="8" customWidth="1"/>
    <col min="13581" max="13581" width="15" style="8" customWidth="1"/>
    <col min="13582" max="13825" width="17.85546875" style="8"/>
    <col min="13826" max="13826" width="2.140625" style="8" customWidth="1"/>
    <col min="13827" max="13827" width="3.85546875" style="8" customWidth="1"/>
    <col min="13828" max="13828" width="35.28515625" style="8" customWidth="1"/>
    <col min="13829" max="13829" width="17.42578125" style="8" customWidth="1"/>
    <col min="13830" max="13830" width="19.42578125" style="8" customWidth="1"/>
    <col min="13831" max="13831" width="16.85546875" style="8" customWidth="1"/>
    <col min="13832" max="13832" width="17" style="8" customWidth="1"/>
    <col min="13833" max="13833" width="17.42578125" style="8" customWidth="1"/>
    <col min="13834" max="13834" width="16.7109375" style="8" customWidth="1"/>
    <col min="13835" max="13835" width="16.42578125" style="8" customWidth="1"/>
    <col min="13836" max="13836" width="16.85546875" style="8" customWidth="1"/>
    <col min="13837" max="13837" width="15" style="8" customWidth="1"/>
    <col min="13838" max="14081" width="17.85546875" style="8"/>
    <col min="14082" max="14082" width="2.140625" style="8" customWidth="1"/>
    <col min="14083" max="14083" width="3.85546875" style="8" customWidth="1"/>
    <col min="14084" max="14084" width="35.28515625" style="8" customWidth="1"/>
    <col min="14085" max="14085" width="17.42578125" style="8" customWidth="1"/>
    <col min="14086" max="14086" width="19.42578125" style="8" customWidth="1"/>
    <col min="14087" max="14087" width="16.85546875" style="8" customWidth="1"/>
    <col min="14088" max="14088" width="17" style="8" customWidth="1"/>
    <col min="14089" max="14089" width="17.42578125" style="8" customWidth="1"/>
    <col min="14090" max="14090" width="16.7109375" style="8" customWidth="1"/>
    <col min="14091" max="14091" width="16.42578125" style="8" customWidth="1"/>
    <col min="14092" max="14092" width="16.85546875" style="8" customWidth="1"/>
    <col min="14093" max="14093" width="15" style="8" customWidth="1"/>
    <col min="14094" max="14337" width="17.85546875" style="8"/>
    <col min="14338" max="14338" width="2.140625" style="8" customWidth="1"/>
    <col min="14339" max="14339" width="3.85546875" style="8" customWidth="1"/>
    <col min="14340" max="14340" width="35.28515625" style="8" customWidth="1"/>
    <col min="14341" max="14341" width="17.42578125" style="8" customWidth="1"/>
    <col min="14342" max="14342" width="19.42578125" style="8" customWidth="1"/>
    <col min="14343" max="14343" width="16.85546875" style="8" customWidth="1"/>
    <col min="14344" max="14344" width="17" style="8" customWidth="1"/>
    <col min="14345" max="14345" width="17.42578125" style="8" customWidth="1"/>
    <col min="14346" max="14346" width="16.7109375" style="8" customWidth="1"/>
    <col min="14347" max="14347" width="16.42578125" style="8" customWidth="1"/>
    <col min="14348" max="14348" width="16.85546875" style="8" customWidth="1"/>
    <col min="14349" max="14349" width="15" style="8" customWidth="1"/>
    <col min="14350" max="14593" width="17.85546875" style="8"/>
    <col min="14594" max="14594" width="2.140625" style="8" customWidth="1"/>
    <col min="14595" max="14595" width="3.85546875" style="8" customWidth="1"/>
    <col min="14596" max="14596" width="35.28515625" style="8" customWidth="1"/>
    <col min="14597" max="14597" width="17.42578125" style="8" customWidth="1"/>
    <col min="14598" max="14598" width="19.42578125" style="8" customWidth="1"/>
    <col min="14599" max="14599" width="16.85546875" style="8" customWidth="1"/>
    <col min="14600" max="14600" width="17" style="8" customWidth="1"/>
    <col min="14601" max="14601" width="17.42578125" style="8" customWidth="1"/>
    <col min="14602" max="14602" width="16.7109375" style="8" customWidth="1"/>
    <col min="14603" max="14603" width="16.42578125" style="8" customWidth="1"/>
    <col min="14604" max="14604" width="16.85546875" style="8" customWidth="1"/>
    <col min="14605" max="14605" width="15" style="8" customWidth="1"/>
    <col min="14606" max="14849" width="17.85546875" style="8"/>
    <col min="14850" max="14850" width="2.140625" style="8" customWidth="1"/>
    <col min="14851" max="14851" width="3.85546875" style="8" customWidth="1"/>
    <col min="14852" max="14852" width="35.28515625" style="8" customWidth="1"/>
    <col min="14853" max="14853" width="17.42578125" style="8" customWidth="1"/>
    <col min="14854" max="14854" width="19.42578125" style="8" customWidth="1"/>
    <col min="14855" max="14855" width="16.85546875" style="8" customWidth="1"/>
    <col min="14856" max="14856" width="17" style="8" customWidth="1"/>
    <col min="14857" max="14857" width="17.42578125" style="8" customWidth="1"/>
    <col min="14858" max="14858" width="16.7109375" style="8" customWidth="1"/>
    <col min="14859" max="14859" width="16.42578125" style="8" customWidth="1"/>
    <col min="14860" max="14860" width="16.85546875" style="8" customWidth="1"/>
    <col min="14861" max="14861" width="15" style="8" customWidth="1"/>
    <col min="14862" max="15105" width="17.85546875" style="8"/>
    <col min="15106" max="15106" width="2.140625" style="8" customWidth="1"/>
    <col min="15107" max="15107" width="3.85546875" style="8" customWidth="1"/>
    <col min="15108" max="15108" width="35.28515625" style="8" customWidth="1"/>
    <col min="15109" max="15109" width="17.42578125" style="8" customWidth="1"/>
    <col min="15110" max="15110" width="19.42578125" style="8" customWidth="1"/>
    <col min="15111" max="15111" width="16.85546875" style="8" customWidth="1"/>
    <col min="15112" max="15112" width="17" style="8" customWidth="1"/>
    <col min="15113" max="15113" width="17.42578125" style="8" customWidth="1"/>
    <col min="15114" max="15114" width="16.7109375" style="8" customWidth="1"/>
    <col min="15115" max="15115" width="16.42578125" style="8" customWidth="1"/>
    <col min="15116" max="15116" width="16.85546875" style="8" customWidth="1"/>
    <col min="15117" max="15117" width="15" style="8" customWidth="1"/>
    <col min="15118" max="15361" width="17.85546875" style="8"/>
    <col min="15362" max="15362" width="2.140625" style="8" customWidth="1"/>
    <col min="15363" max="15363" width="3.85546875" style="8" customWidth="1"/>
    <col min="15364" max="15364" width="35.28515625" style="8" customWidth="1"/>
    <col min="15365" max="15365" width="17.42578125" style="8" customWidth="1"/>
    <col min="15366" max="15366" width="19.42578125" style="8" customWidth="1"/>
    <col min="15367" max="15367" width="16.85546875" style="8" customWidth="1"/>
    <col min="15368" max="15368" width="17" style="8" customWidth="1"/>
    <col min="15369" max="15369" width="17.42578125" style="8" customWidth="1"/>
    <col min="15370" max="15370" width="16.7109375" style="8" customWidth="1"/>
    <col min="15371" max="15371" width="16.42578125" style="8" customWidth="1"/>
    <col min="15372" max="15372" width="16.85546875" style="8" customWidth="1"/>
    <col min="15373" max="15373" width="15" style="8" customWidth="1"/>
    <col min="15374" max="15617" width="17.85546875" style="8"/>
    <col min="15618" max="15618" width="2.140625" style="8" customWidth="1"/>
    <col min="15619" max="15619" width="3.85546875" style="8" customWidth="1"/>
    <col min="15620" max="15620" width="35.28515625" style="8" customWidth="1"/>
    <col min="15621" max="15621" width="17.42578125" style="8" customWidth="1"/>
    <col min="15622" max="15622" width="19.42578125" style="8" customWidth="1"/>
    <col min="15623" max="15623" width="16.85546875" style="8" customWidth="1"/>
    <col min="15624" max="15624" width="17" style="8" customWidth="1"/>
    <col min="15625" max="15625" width="17.42578125" style="8" customWidth="1"/>
    <col min="15626" max="15626" width="16.7109375" style="8" customWidth="1"/>
    <col min="15627" max="15627" width="16.42578125" style="8" customWidth="1"/>
    <col min="15628" max="15628" width="16.85546875" style="8" customWidth="1"/>
    <col min="15629" max="15629" width="15" style="8" customWidth="1"/>
    <col min="15630" max="15873" width="17.85546875" style="8"/>
    <col min="15874" max="15874" width="2.140625" style="8" customWidth="1"/>
    <col min="15875" max="15875" width="3.85546875" style="8" customWidth="1"/>
    <col min="15876" max="15876" width="35.28515625" style="8" customWidth="1"/>
    <col min="15877" max="15877" width="17.42578125" style="8" customWidth="1"/>
    <col min="15878" max="15878" width="19.42578125" style="8" customWidth="1"/>
    <col min="15879" max="15879" width="16.85546875" style="8" customWidth="1"/>
    <col min="15880" max="15880" width="17" style="8" customWidth="1"/>
    <col min="15881" max="15881" width="17.42578125" style="8" customWidth="1"/>
    <col min="15882" max="15882" width="16.7109375" style="8" customWidth="1"/>
    <col min="15883" max="15883" width="16.42578125" style="8" customWidth="1"/>
    <col min="15884" max="15884" width="16.85546875" style="8" customWidth="1"/>
    <col min="15885" max="15885" width="15" style="8" customWidth="1"/>
    <col min="15886" max="16129" width="17.85546875" style="8"/>
    <col min="16130" max="16130" width="2.140625" style="8" customWidth="1"/>
    <col min="16131" max="16131" width="3.85546875" style="8" customWidth="1"/>
    <col min="16132" max="16132" width="35.28515625" style="8" customWidth="1"/>
    <col min="16133" max="16133" width="17.42578125" style="8" customWidth="1"/>
    <col min="16134" max="16134" width="19.42578125" style="8" customWidth="1"/>
    <col min="16135" max="16135" width="16.85546875" style="8" customWidth="1"/>
    <col min="16136" max="16136" width="17" style="8" customWidth="1"/>
    <col min="16137" max="16137" width="17.42578125" style="8" customWidth="1"/>
    <col min="16138" max="16138" width="16.7109375" style="8" customWidth="1"/>
    <col min="16139" max="16139" width="16.42578125" style="8" customWidth="1"/>
    <col min="16140" max="16140" width="16.85546875" style="8" customWidth="1"/>
    <col min="16141" max="16141" width="15" style="8" customWidth="1"/>
    <col min="16142" max="16384" width="17.85546875" style="8"/>
  </cols>
  <sheetData>
    <row r="1" spans="1:25" s="1" customFormat="1" ht="22.5">
      <c r="A1" s="192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4"/>
    </row>
    <row r="2" spans="1:25" ht="26.25" thickBot="1">
      <c r="B2" s="9"/>
      <c r="C2" s="9"/>
      <c r="D2" s="9"/>
      <c r="E2" s="9"/>
      <c r="F2" s="10"/>
      <c r="G2" s="195"/>
      <c r="H2" s="195"/>
      <c r="I2" s="195"/>
      <c r="J2" s="196"/>
      <c r="K2" s="196"/>
      <c r="L2" s="196"/>
      <c r="M2" s="196"/>
      <c r="N2" s="9"/>
      <c r="O2" s="9"/>
      <c r="P2" s="9"/>
      <c r="Q2" s="9"/>
      <c r="R2" s="9"/>
      <c r="S2" s="9"/>
      <c r="T2" s="9"/>
      <c r="U2" s="9"/>
      <c r="V2" s="9"/>
    </row>
    <row r="3" spans="1:25" ht="18">
      <c r="B3" s="11" t="s">
        <v>1</v>
      </c>
      <c r="C3" s="12" t="s">
        <v>2</v>
      </c>
      <c r="D3" s="197" t="s">
        <v>3</v>
      </c>
      <c r="E3" s="197"/>
      <c r="F3" s="197"/>
      <c r="G3" s="197"/>
      <c r="H3" s="198" t="s">
        <v>4</v>
      </c>
      <c r="I3" s="197"/>
      <c r="J3" s="197"/>
      <c r="K3" s="199"/>
      <c r="L3" s="185"/>
      <c r="M3" s="198" t="s">
        <v>5</v>
      </c>
      <c r="N3" s="197"/>
      <c r="O3" s="197"/>
      <c r="P3" s="199"/>
      <c r="Q3" s="13"/>
      <c r="R3" s="9"/>
      <c r="U3" s="329" t="s">
        <v>58</v>
      </c>
      <c r="V3" s="330"/>
      <c r="W3" s="330"/>
      <c r="X3" s="330"/>
      <c r="Y3" s="331"/>
    </row>
    <row r="4" spans="1:25" s="2" customFormat="1">
      <c r="B4" s="13"/>
      <c r="C4" s="14" t="s">
        <v>7</v>
      </c>
      <c r="D4" s="163"/>
      <c r="E4" s="161"/>
      <c r="F4" s="161"/>
      <c r="G4" s="162"/>
      <c r="H4" s="209"/>
      <c r="I4" s="210"/>
      <c r="J4" s="210"/>
      <c r="K4" s="211"/>
      <c r="L4" s="186"/>
      <c r="M4" s="209"/>
      <c r="N4" s="210"/>
      <c r="O4" s="210"/>
      <c r="P4" s="211"/>
      <c r="Q4" s="13"/>
      <c r="R4" s="9"/>
      <c r="U4" s="332"/>
      <c r="V4" s="333"/>
      <c r="W4" s="333"/>
      <c r="X4" s="333"/>
      <c r="Y4" s="334"/>
    </row>
    <row r="5" spans="1:25" s="2" customFormat="1" ht="16.5" thickBot="1">
      <c r="B5" s="13"/>
      <c r="C5" s="15" t="s">
        <v>8</v>
      </c>
      <c r="D5" s="164"/>
      <c r="E5" s="159"/>
      <c r="F5" s="159"/>
      <c r="G5" s="160"/>
      <c r="H5" s="212"/>
      <c r="I5" s="213"/>
      <c r="J5" s="213"/>
      <c r="K5" s="214"/>
      <c r="L5" s="184"/>
      <c r="M5" s="212"/>
      <c r="N5" s="213"/>
      <c r="O5" s="213"/>
      <c r="P5" s="214"/>
      <c r="Q5" s="13"/>
      <c r="R5" s="9"/>
      <c r="U5" s="335"/>
      <c r="V5" s="336"/>
      <c r="W5" s="336"/>
      <c r="X5" s="336"/>
      <c r="Y5" s="337"/>
    </row>
    <row r="6" spans="1:25" s="2" customFormat="1">
      <c r="B6" s="13"/>
      <c r="C6" s="15" t="s">
        <v>9</v>
      </c>
      <c r="D6" s="164"/>
      <c r="E6" s="159"/>
      <c r="F6" s="159"/>
      <c r="G6" s="160"/>
      <c r="H6" s="212"/>
      <c r="I6" s="213"/>
      <c r="J6" s="213"/>
      <c r="K6" s="214"/>
      <c r="L6" s="184"/>
      <c r="M6" s="212"/>
      <c r="N6" s="213"/>
      <c r="O6" s="213"/>
      <c r="P6" s="214"/>
      <c r="Q6" s="13"/>
      <c r="R6" s="9"/>
      <c r="S6" s="9"/>
      <c r="T6" s="9"/>
      <c r="U6" s="9"/>
      <c r="V6" s="9"/>
    </row>
    <row r="7" spans="1:25" s="2" customFormat="1">
      <c r="B7" s="13"/>
      <c r="C7" s="15" t="s">
        <v>10</v>
      </c>
      <c r="D7" s="165"/>
      <c r="E7" s="159"/>
      <c r="F7" s="159"/>
      <c r="G7" s="160"/>
      <c r="H7" s="212"/>
      <c r="I7" s="213"/>
      <c r="J7" s="213"/>
      <c r="K7" s="214"/>
      <c r="L7" s="184"/>
      <c r="M7" s="212"/>
      <c r="N7" s="213"/>
      <c r="O7" s="213"/>
      <c r="P7" s="214"/>
      <c r="Q7" s="13"/>
      <c r="R7" s="9"/>
      <c r="S7" s="9"/>
      <c r="T7" s="9"/>
      <c r="U7" s="9"/>
      <c r="V7" s="9"/>
    </row>
    <row r="8" spans="1:25" s="2" customFormat="1">
      <c r="B8" s="13"/>
      <c r="C8" s="15" t="s">
        <v>11</v>
      </c>
      <c r="D8" s="166"/>
      <c r="E8" s="159"/>
      <c r="F8" s="159"/>
      <c r="G8" s="160"/>
      <c r="H8" s="212"/>
      <c r="I8" s="213"/>
      <c r="J8" s="213"/>
      <c r="K8" s="214"/>
      <c r="L8" s="184"/>
      <c r="M8" s="212"/>
      <c r="N8" s="213"/>
      <c r="O8" s="213"/>
      <c r="P8" s="214"/>
      <c r="Q8" s="13"/>
      <c r="R8" s="9"/>
    </row>
    <row r="9" spans="1:25" s="2" customFormat="1">
      <c r="B9" s="13"/>
      <c r="C9" s="15" t="s">
        <v>12</v>
      </c>
      <c r="D9" s="167"/>
      <c r="E9" s="159"/>
      <c r="F9" s="159"/>
      <c r="G9" s="160"/>
      <c r="H9" s="212"/>
      <c r="I9" s="213"/>
      <c r="J9" s="213"/>
      <c r="K9" s="214"/>
      <c r="L9" s="184"/>
      <c r="M9" s="212"/>
      <c r="N9" s="213"/>
      <c r="O9" s="213"/>
      <c r="P9" s="214"/>
      <c r="Q9" s="13"/>
      <c r="R9" s="9"/>
    </row>
    <row r="10" spans="1:25" s="2" customFormat="1" ht="16.5" thickBot="1">
      <c r="B10" s="13"/>
      <c r="C10" s="16" t="s">
        <v>13</v>
      </c>
      <c r="D10" s="158"/>
      <c r="E10" s="168"/>
      <c r="F10" s="168"/>
      <c r="G10" s="169"/>
      <c r="H10" s="218"/>
      <c r="I10" s="216"/>
      <c r="J10" s="216"/>
      <c r="K10" s="217"/>
      <c r="L10" s="184"/>
      <c r="M10" s="219"/>
      <c r="N10" s="213"/>
      <c r="O10" s="213"/>
      <c r="P10" s="214"/>
      <c r="Q10" s="13"/>
      <c r="R10" s="9"/>
    </row>
    <row r="11" spans="1:25" s="2" customFormat="1" ht="18" customHeight="1">
      <c r="B11" s="17" t="s">
        <v>1</v>
      </c>
      <c r="C11" s="12" t="s">
        <v>14</v>
      </c>
      <c r="D11" s="146"/>
      <c r="E11" s="146"/>
      <c r="F11" s="146"/>
      <c r="G11" s="147"/>
      <c r="H11" s="20"/>
      <c r="I11" s="48"/>
      <c r="J11" s="48"/>
      <c r="K11" s="48"/>
      <c r="L11" s="48"/>
      <c r="M11" s="49" t="s">
        <v>15</v>
      </c>
      <c r="N11" s="220"/>
      <c r="O11" s="220"/>
      <c r="P11" s="221"/>
      <c r="Q11" s="13"/>
      <c r="R11" s="9"/>
      <c r="S11" s="9"/>
      <c r="T11" s="9"/>
    </row>
    <row r="12" spans="1:25" s="2" customFormat="1" ht="18" customHeight="1">
      <c r="B12" s="13"/>
      <c r="C12" s="21" t="s">
        <v>16</v>
      </c>
      <c r="D12" s="322"/>
      <c r="E12" s="322"/>
      <c r="F12" s="322"/>
      <c r="G12" s="322"/>
      <c r="H12" s="22"/>
      <c r="I12" s="48"/>
      <c r="J12" s="48"/>
      <c r="K12" s="48"/>
      <c r="L12" s="48"/>
      <c r="M12" s="50" t="s">
        <v>17</v>
      </c>
      <c r="N12" s="223"/>
      <c r="O12" s="223"/>
      <c r="P12" s="224"/>
      <c r="Q12" s="13"/>
      <c r="R12" s="9"/>
      <c r="S12" s="9"/>
      <c r="T12" s="9"/>
      <c r="U12" s="225" t="s">
        <v>59</v>
      </c>
      <c r="V12" s="226"/>
      <c r="W12" s="227"/>
    </row>
    <row r="13" spans="1:25" ht="18" customHeight="1">
      <c r="B13" s="13"/>
      <c r="C13" s="21" t="s">
        <v>19</v>
      </c>
      <c r="D13" s="234"/>
      <c r="E13" s="234"/>
      <c r="F13" s="234"/>
      <c r="G13" s="234"/>
      <c r="H13" s="23"/>
      <c r="I13" s="51"/>
      <c r="J13" s="51"/>
      <c r="K13" s="51"/>
      <c r="L13" s="51"/>
      <c r="M13" s="50" t="s">
        <v>20</v>
      </c>
      <c r="N13" s="223"/>
      <c r="O13" s="223"/>
      <c r="P13" s="224"/>
      <c r="Q13" s="13"/>
      <c r="R13" s="9"/>
      <c r="S13" s="9"/>
      <c r="T13" s="9"/>
      <c r="U13" s="228"/>
      <c r="V13" s="229"/>
      <c r="W13" s="230"/>
    </row>
    <row r="14" spans="1:25" s="3" customFormat="1" ht="20.25" customHeight="1" thickBot="1">
      <c r="B14" s="13"/>
      <c r="C14" s="21" t="s">
        <v>21</v>
      </c>
      <c r="D14" s="235"/>
      <c r="E14" s="235"/>
      <c r="F14" s="235"/>
      <c r="G14" s="235"/>
      <c r="H14" s="24"/>
      <c r="I14" s="52"/>
      <c r="J14" s="53"/>
      <c r="K14" s="53"/>
      <c r="L14" s="53"/>
      <c r="M14" s="54" t="s">
        <v>22</v>
      </c>
      <c r="N14" s="236"/>
      <c r="O14" s="236"/>
      <c r="P14" s="237"/>
      <c r="Q14" s="52"/>
      <c r="R14" s="9"/>
      <c r="S14" s="9"/>
      <c r="T14" s="9"/>
      <c r="U14" s="231"/>
      <c r="V14" s="232"/>
      <c r="W14" s="233"/>
    </row>
    <row r="15" spans="1:25" s="3" customFormat="1" ht="23.25" thickBot="1">
      <c r="A15" s="25"/>
      <c r="B15" s="25"/>
      <c r="C15" s="26"/>
      <c r="D15" s="26"/>
      <c r="E15" s="26"/>
      <c r="F15" s="27"/>
      <c r="G15" s="25"/>
      <c r="H15" s="25"/>
      <c r="I15" s="55"/>
      <c r="J15" s="55"/>
      <c r="K15" s="27"/>
      <c r="L15" s="27"/>
      <c r="M15" s="56"/>
      <c r="N15" s="57"/>
      <c r="O15" s="57"/>
      <c r="P15" s="57"/>
      <c r="Q15" s="25"/>
      <c r="R15" s="25"/>
      <c r="S15" s="25"/>
      <c r="T15" s="25"/>
      <c r="U15" s="25"/>
      <c r="V15" s="25"/>
      <c r="W15" s="1"/>
    </row>
    <row r="16" spans="1:25" s="3" customFormat="1" ht="48" thickBot="1">
      <c r="B16" s="338" t="s">
        <v>23</v>
      </c>
      <c r="C16" s="339"/>
      <c r="D16" s="325" t="s">
        <v>24</v>
      </c>
      <c r="E16" s="280" t="s">
        <v>25</v>
      </c>
      <c r="F16" s="281"/>
      <c r="G16" s="281"/>
      <c r="H16" s="281"/>
      <c r="I16" s="281"/>
      <c r="J16" s="281"/>
      <c r="K16" s="281"/>
      <c r="L16" s="281"/>
      <c r="M16" s="281"/>
      <c r="N16" s="282"/>
      <c r="O16" s="283" t="s">
        <v>26</v>
      </c>
      <c r="P16" s="238" t="s">
        <v>27</v>
      </c>
      <c r="Q16" s="239"/>
      <c r="R16" s="239"/>
      <c r="S16" s="240"/>
      <c r="T16" s="241" t="s">
        <v>28</v>
      </c>
      <c r="U16" s="345" t="s">
        <v>29</v>
      </c>
      <c r="V16" s="348" t="s">
        <v>30</v>
      </c>
      <c r="W16" s="181" t="s">
        <v>31</v>
      </c>
      <c r="X16" s="57"/>
      <c r="Y16" s="8"/>
    </row>
    <row r="17" spans="2:257" ht="23.25" customHeight="1" thickBot="1">
      <c r="B17" s="340"/>
      <c r="C17" s="341"/>
      <c r="D17" s="326"/>
      <c r="E17" s="261" t="s">
        <v>32</v>
      </c>
      <c r="F17" s="263" t="s">
        <v>33</v>
      </c>
      <c r="G17" s="263" t="s">
        <v>34</v>
      </c>
      <c r="H17" s="263" t="s">
        <v>35</v>
      </c>
      <c r="I17" s="265" t="s">
        <v>36</v>
      </c>
      <c r="J17" s="267" t="s">
        <v>37</v>
      </c>
      <c r="K17" s="269" t="s">
        <v>62</v>
      </c>
      <c r="L17" s="294" t="s">
        <v>65</v>
      </c>
      <c r="M17" s="323" t="s">
        <v>63</v>
      </c>
      <c r="N17" s="245" t="s">
        <v>40</v>
      </c>
      <c r="O17" s="284"/>
      <c r="P17" s="247" t="s">
        <v>41</v>
      </c>
      <c r="Q17" s="249" t="s">
        <v>42</v>
      </c>
      <c r="R17" s="351" t="s">
        <v>60</v>
      </c>
      <c r="S17" s="288" t="s">
        <v>43</v>
      </c>
      <c r="T17" s="242"/>
      <c r="U17" s="346"/>
      <c r="V17" s="349"/>
      <c r="W17" s="290" t="s">
        <v>61</v>
      </c>
      <c r="Y17" s="4"/>
    </row>
    <row r="18" spans="2:257" s="4" customFormat="1" ht="23.25" customHeight="1" thickBot="1">
      <c r="B18" s="342"/>
      <c r="C18" s="343"/>
      <c r="D18" s="327"/>
      <c r="E18" s="262"/>
      <c r="F18" s="264"/>
      <c r="G18" s="264"/>
      <c r="H18" s="264"/>
      <c r="I18" s="266"/>
      <c r="J18" s="268"/>
      <c r="K18" s="270"/>
      <c r="L18" s="295"/>
      <c r="M18" s="324"/>
      <c r="N18" s="246"/>
      <c r="O18" s="285"/>
      <c r="P18" s="248"/>
      <c r="Q18" s="250"/>
      <c r="R18" s="352"/>
      <c r="S18" s="289"/>
      <c r="T18" s="242"/>
      <c r="U18" s="347"/>
      <c r="V18" s="350"/>
      <c r="W18" s="328"/>
      <c r="Y18" s="8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6"/>
      <c r="GQ18" s="106"/>
      <c r="GR18" s="106"/>
      <c r="GS18" s="106"/>
      <c r="GT18" s="106"/>
      <c r="GU18" s="106"/>
      <c r="GV18" s="106"/>
      <c r="GW18" s="106"/>
      <c r="GX18" s="106"/>
      <c r="GY18" s="106"/>
      <c r="GZ18" s="106"/>
      <c r="HA18" s="106"/>
      <c r="HB18" s="106"/>
      <c r="HC18" s="106"/>
      <c r="HD18" s="106"/>
      <c r="HE18" s="106"/>
      <c r="HF18" s="106"/>
      <c r="HG18" s="106"/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  <c r="IU18" s="106"/>
      <c r="IV18" s="106"/>
      <c r="IW18" s="106"/>
    </row>
    <row r="19" spans="2:257">
      <c r="B19" s="28">
        <v>1</v>
      </c>
      <c r="C19" s="151"/>
      <c r="D19" s="149"/>
      <c r="E19" s="29"/>
      <c r="F19" s="30"/>
      <c r="G19" s="30"/>
      <c r="H19" s="30"/>
      <c r="I19" s="58"/>
      <c r="J19" s="59">
        <f t="shared" ref="J19:J38" si="0">(E19+F19+G19+H19+I19)*8.33%</f>
        <v>0</v>
      </c>
      <c r="K19" s="60"/>
      <c r="L19" s="187"/>
      <c r="M19" s="61"/>
      <c r="N19" s="62"/>
      <c r="O19" s="63">
        <f t="shared" ref="O19:O38" si="1">SUM(E19:N19)</f>
        <v>0</v>
      </c>
      <c r="P19" s="64">
        <f>SUM(E19:J19)*11%</f>
        <v>0</v>
      </c>
      <c r="Q19" s="65">
        <f>SUM(E19:J19)*3%</f>
        <v>0</v>
      </c>
      <c r="R19" s="82">
        <f>SUM(E19:J19)*3%</f>
        <v>0</v>
      </c>
      <c r="S19" s="83">
        <f>SUM(P19:R19)</f>
        <v>0</v>
      </c>
      <c r="T19" s="84">
        <f t="shared" ref="T19:T38" si="2">O19-S19</f>
        <v>0</v>
      </c>
      <c r="U19" s="85">
        <f>SUM(E19+F19+G19+H19+I19)*5%</f>
        <v>0</v>
      </c>
      <c r="V19" s="86">
        <f t="shared" ref="V19:V38" si="3">U19*0.0833</f>
        <v>0</v>
      </c>
      <c r="W19" s="104">
        <f>(K19+M19+N19)*6%</f>
        <v>0</v>
      </c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7"/>
      <c r="IQ19" s="107"/>
      <c r="IR19" s="107"/>
      <c r="IS19" s="107"/>
      <c r="IT19" s="107"/>
      <c r="IU19" s="107"/>
      <c r="IV19" s="107"/>
      <c r="IW19" s="107"/>
    </row>
    <row r="20" spans="2:257">
      <c r="B20" s="28">
        <v>2</v>
      </c>
      <c r="C20" s="150"/>
      <c r="D20" s="148"/>
      <c r="E20" s="29"/>
      <c r="F20" s="30"/>
      <c r="G20" s="30"/>
      <c r="H20" s="30"/>
      <c r="I20" s="58"/>
      <c r="J20" s="59">
        <f t="shared" si="0"/>
        <v>0</v>
      </c>
      <c r="K20" s="60"/>
      <c r="L20" s="187"/>
      <c r="M20" s="61"/>
      <c r="N20" s="62"/>
      <c r="O20" s="63">
        <f t="shared" si="1"/>
        <v>0</v>
      </c>
      <c r="P20" s="64">
        <f t="shared" ref="P20:P37" si="4">SUM(E20:J20)*11%</f>
        <v>0</v>
      </c>
      <c r="Q20" s="65">
        <f t="shared" ref="Q20:Q37" si="5">SUM(E20:J20)*3%</f>
        <v>0</v>
      </c>
      <c r="R20" s="82">
        <f t="shared" ref="R20:R37" si="6">SUM(E20:J20)*3%</f>
        <v>0</v>
      </c>
      <c r="S20" s="83">
        <f t="shared" ref="S20:S37" si="7">SUM(P20:R20)</f>
        <v>0</v>
      </c>
      <c r="T20" s="84">
        <f t="shared" si="2"/>
        <v>0</v>
      </c>
      <c r="U20" s="85">
        <f>SUM(E20+F20+G20+H20+I20)*5%</f>
        <v>0</v>
      </c>
      <c r="V20" s="86">
        <f t="shared" si="3"/>
        <v>0</v>
      </c>
      <c r="W20" s="104">
        <f>(K20+M20+N20)*6%</f>
        <v>0</v>
      </c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  <c r="FH20" s="107"/>
      <c r="FI20" s="107"/>
      <c r="FJ20" s="107"/>
      <c r="FK20" s="107"/>
      <c r="FL20" s="107"/>
      <c r="FM20" s="107"/>
      <c r="FN20" s="107"/>
      <c r="FO20" s="107"/>
      <c r="FP20" s="107"/>
      <c r="FQ20" s="107"/>
      <c r="FR20" s="107"/>
      <c r="FS20" s="107"/>
      <c r="FT20" s="107"/>
      <c r="FU20" s="107"/>
      <c r="FV20" s="107"/>
      <c r="FW20" s="107"/>
      <c r="FX20" s="107"/>
      <c r="FY20" s="107"/>
      <c r="FZ20" s="107"/>
      <c r="GA20" s="107"/>
      <c r="GB20" s="107"/>
      <c r="GC20" s="107"/>
      <c r="GD20" s="107"/>
      <c r="GE20" s="107"/>
      <c r="GF20" s="107"/>
      <c r="GG20" s="107"/>
      <c r="GH20" s="107"/>
      <c r="GI20" s="107"/>
      <c r="GJ20" s="107"/>
      <c r="GK20" s="107"/>
      <c r="GL20" s="107"/>
      <c r="GM20" s="107"/>
      <c r="GN20" s="107"/>
      <c r="GO20" s="107"/>
      <c r="GP20" s="107"/>
      <c r="GQ20" s="107"/>
      <c r="GR20" s="107"/>
      <c r="GS20" s="107"/>
      <c r="GT20" s="107"/>
      <c r="GU20" s="107"/>
      <c r="GV20" s="107"/>
      <c r="GW20" s="107"/>
      <c r="GX20" s="107"/>
      <c r="GY20" s="107"/>
      <c r="GZ20" s="107"/>
      <c r="HA20" s="107"/>
      <c r="HB20" s="107"/>
      <c r="HC20" s="107"/>
      <c r="HD20" s="107"/>
      <c r="HE20" s="107"/>
      <c r="HF20" s="107"/>
      <c r="HG20" s="107"/>
      <c r="HH20" s="107"/>
      <c r="HI20" s="107"/>
      <c r="HJ20" s="107"/>
      <c r="HK20" s="107"/>
      <c r="HL20" s="107"/>
      <c r="HM20" s="107"/>
      <c r="HN20" s="107"/>
      <c r="HO20" s="107"/>
      <c r="HP20" s="107"/>
      <c r="HQ20" s="107"/>
      <c r="HR20" s="107"/>
      <c r="HS20" s="107"/>
      <c r="HT20" s="107"/>
      <c r="HU20" s="107"/>
      <c r="HV20" s="107"/>
      <c r="HW20" s="107"/>
      <c r="HX20" s="107"/>
      <c r="HY20" s="107"/>
      <c r="HZ20" s="107"/>
      <c r="IA20" s="107"/>
      <c r="IB20" s="107"/>
      <c r="IC20" s="107"/>
      <c r="ID20" s="107"/>
      <c r="IE20" s="107"/>
      <c r="IF20" s="107"/>
      <c r="IG20" s="107"/>
      <c r="IH20" s="107"/>
      <c r="II20" s="107"/>
      <c r="IJ20" s="107"/>
      <c r="IK20" s="107"/>
      <c r="IL20" s="107"/>
      <c r="IM20" s="107"/>
      <c r="IN20" s="107"/>
      <c r="IO20" s="107"/>
      <c r="IP20" s="107"/>
      <c r="IQ20" s="107"/>
      <c r="IR20" s="107"/>
      <c r="IS20" s="107"/>
      <c r="IT20" s="107"/>
      <c r="IU20" s="107"/>
      <c r="IV20" s="107"/>
      <c r="IW20" s="107"/>
    </row>
    <row r="21" spans="2:257">
      <c r="B21" s="28">
        <v>3</v>
      </c>
      <c r="C21" s="150"/>
      <c r="D21" s="148"/>
      <c r="E21" s="29"/>
      <c r="F21" s="30"/>
      <c r="G21" s="30"/>
      <c r="H21" s="30"/>
      <c r="I21" s="58"/>
      <c r="J21" s="59">
        <f t="shared" ref="J21:J36" si="8">(E21+F21+G21+H21+I21)*8.33%</f>
        <v>0</v>
      </c>
      <c r="K21" s="60"/>
      <c r="L21" s="187"/>
      <c r="M21" s="61"/>
      <c r="N21" s="62"/>
      <c r="O21" s="63">
        <f t="shared" ref="O21:O36" si="9">SUM(E21:N21)</f>
        <v>0</v>
      </c>
      <c r="P21" s="64">
        <f t="shared" ref="P21:P36" si="10">SUM(E21:J21)*11%</f>
        <v>0</v>
      </c>
      <c r="Q21" s="65">
        <f t="shared" ref="Q21:Q36" si="11">SUM(E21:J21)*3%</f>
        <v>0</v>
      </c>
      <c r="R21" s="82">
        <f t="shared" ref="R21:R36" si="12">SUM(E21:J21)*3%</f>
        <v>0</v>
      </c>
      <c r="S21" s="83">
        <f t="shared" ref="S21:S36" si="13">SUM(P21:R21)</f>
        <v>0</v>
      </c>
      <c r="T21" s="84">
        <f t="shared" ref="T21:T36" si="14">O21-S21</f>
        <v>0</v>
      </c>
      <c r="U21" s="85">
        <f>SUM(E21+F21+G21+H21+I21)*5%</f>
        <v>0</v>
      </c>
      <c r="V21" s="86">
        <f t="shared" ref="V21:V36" si="15">U21*0.0833</f>
        <v>0</v>
      </c>
      <c r="W21" s="104">
        <f>(K21+M21+N21)*6%</f>
        <v>0</v>
      </c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7"/>
      <c r="DN21" s="107"/>
      <c r="DO21" s="107"/>
      <c r="DP21" s="107"/>
      <c r="DQ21" s="107"/>
      <c r="DR21" s="107"/>
      <c r="DS21" s="107"/>
      <c r="DT21" s="107"/>
      <c r="DU21" s="107"/>
      <c r="DV21" s="107"/>
      <c r="DW21" s="107"/>
      <c r="DX21" s="107"/>
      <c r="DY21" s="107"/>
      <c r="DZ21" s="107"/>
      <c r="EA21" s="107"/>
      <c r="EB21" s="107"/>
      <c r="EC21" s="107"/>
      <c r="ED21" s="107"/>
      <c r="EE21" s="107"/>
      <c r="EF21" s="107"/>
      <c r="EG21" s="107"/>
      <c r="EH21" s="107"/>
      <c r="EI21" s="107"/>
      <c r="EJ21" s="107"/>
      <c r="EK21" s="107"/>
      <c r="EL21" s="107"/>
      <c r="EM21" s="107"/>
      <c r="EN21" s="107"/>
      <c r="EO21" s="107"/>
      <c r="EP21" s="107"/>
      <c r="EQ21" s="107"/>
      <c r="ER21" s="107"/>
      <c r="ES21" s="107"/>
      <c r="ET21" s="107"/>
      <c r="EU21" s="107"/>
      <c r="EV21" s="107"/>
      <c r="EW21" s="107"/>
      <c r="EX21" s="107"/>
      <c r="EY21" s="107"/>
      <c r="EZ21" s="107"/>
      <c r="FA21" s="107"/>
      <c r="FB21" s="107"/>
      <c r="FC21" s="107"/>
      <c r="FD21" s="107"/>
      <c r="FE21" s="107"/>
      <c r="FF21" s="107"/>
      <c r="FG21" s="107"/>
      <c r="FH21" s="107"/>
      <c r="FI21" s="107"/>
      <c r="FJ21" s="107"/>
      <c r="FK21" s="107"/>
      <c r="FL21" s="107"/>
      <c r="FM21" s="107"/>
      <c r="FN21" s="107"/>
      <c r="FO21" s="107"/>
      <c r="FP21" s="107"/>
      <c r="FQ21" s="107"/>
      <c r="FR21" s="107"/>
      <c r="FS21" s="107"/>
      <c r="FT21" s="107"/>
      <c r="FU21" s="107"/>
      <c r="FV21" s="107"/>
      <c r="FW21" s="107"/>
      <c r="FX21" s="107"/>
      <c r="FY21" s="107"/>
      <c r="FZ21" s="107"/>
      <c r="GA21" s="107"/>
      <c r="GB21" s="107"/>
      <c r="GC21" s="107"/>
      <c r="GD21" s="107"/>
      <c r="GE21" s="107"/>
      <c r="GF21" s="107"/>
      <c r="GG21" s="107"/>
      <c r="GH21" s="107"/>
      <c r="GI21" s="107"/>
      <c r="GJ21" s="107"/>
      <c r="GK21" s="107"/>
      <c r="GL21" s="107"/>
      <c r="GM21" s="107"/>
      <c r="GN21" s="107"/>
      <c r="GO21" s="107"/>
      <c r="GP21" s="107"/>
      <c r="GQ21" s="107"/>
      <c r="GR21" s="107"/>
      <c r="GS21" s="107"/>
      <c r="GT21" s="107"/>
      <c r="GU21" s="107"/>
      <c r="GV21" s="107"/>
      <c r="GW21" s="107"/>
      <c r="GX21" s="107"/>
      <c r="GY21" s="107"/>
      <c r="GZ21" s="107"/>
      <c r="HA21" s="107"/>
      <c r="HB21" s="107"/>
      <c r="HC21" s="107"/>
      <c r="HD21" s="107"/>
      <c r="HE21" s="107"/>
      <c r="HF21" s="107"/>
      <c r="HG21" s="107"/>
      <c r="HH21" s="107"/>
      <c r="HI21" s="107"/>
      <c r="HJ21" s="107"/>
      <c r="HK21" s="107"/>
      <c r="HL21" s="107"/>
      <c r="HM21" s="107"/>
      <c r="HN21" s="107"/>
      <c r="HO21" s="107"/>
      <c r="HP21" s="107"/>
      <c r="HQ21" s="107"/>
      <c r="HR21" s="107"/>
      <c r="HS21" s="107"/>
      <c r="HT21" s="107"/>
      <c r="HU21" s="107"/>
      <c r="HV21" s="107"/>
      <c r="HW21" s="107"/>
      <c r="HX21" s="107"/>
      <c r="HY21" s="107"/>
      <c r="HZ21" s="107"/>
      <c r="IA21" s="107"/>
      <c r="IB21" s="107"/>
      <c r="IC21" s="107"/>
      <c r="ID21" s="107"/>
      <c r="IE21" s="107"/>
      <c r="IF21" s="107"/>
      <c r="IG21" s="107"/>
      <c r="IH21" s="107"/>
      <c r="II21" s="107"/>
      <c r="IJ21" s="107"/>
      <c r="IK21" s="107"/>
      <c r="IL21" s="107"/>
      <c r="IM21" s="107"/>
      <c r="IN21" s="107"/>
      <c r="IO21" s="107"/>
      <c r="IP21" s="107"/>
      <c r="IQ21" s="107"/>
      <c r="IR21" s="107"/>
      <c r="IS21" s="107"/>
      <c r="IT21" s="107"/>
      <c r="IU21" s="107"/>
      <c r="IV21" s="107"/>
      <c r="IW21" s="107"/>
    </row>
    <row r="22" spans="2:257">
      <c r="B22" s="28">
        <v>4</v>
      </c>
      <c r="C22" s="150"/>
      <c r="D22" s="148"/>
      <c r="E22" s="29"/>
      <c r="F22" s="30"/>
      <c r="G22" s="30"/>
      <c r="H22" s="30"/>
      <c r="I22" s="58"/>
      <c r="J22" s="59">
        <f t="shared" si="8"/>
        <v>0</v>
      </c>
      <c r="K22" s="60"/>
      <c r="L22" s="187"/>
      <c r="M22" s="61"/>
      <c r="N22" s="62"/>
      <c r="O22" s="63">
        <f t="shared" si="9"/>
        <v>0</v>
      </c>
      <c r="P22" s="64">
        <f t="shared" si="10"/>
        <v>0</v>
      </c>
      <c r="Q22" s="65">
        <f t="shared" si="11"/>
        <v>0</v>
      </c>
      <c r="R22" s="82">
        <f t="shared" si="12"/>
        <v>0</v>
      </c>
      <c r="S22" s="83">
        <f t="shared" si="13"/>
        <v>0</v>
      </c>
      <c r="T22" s="84">
        <f t="shared" si="14"/>
        <v>0</v>
      </c>
      <c r="U22" s="85">
        <f>SUM(E22+F22+G22+H22+I22)*5%</f>
        <v>0</v>
      </c>
      <c r="V22" s="86">
        <f t="shared" si="15"/>
        <v>0</v>
      </c>
      <c r="W22" s="104">
        <f>(K22+M22+N22)*6%</f>
        <v>0</v>
      </c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  <c r="FO22" s="107"/>
      <c r="FP22" s="107"/>
      <c r="FQ22" s="107"/>
      <c r="FR22" s="107"/>
      <c r="FS22" s="107"/>
      <c r="FT22" s="107"/>
      <c r="FU22" s="107"/>
      <c r="FV22" s="107"/>
      <c r="FW22" s="107"/>
      <c r="FX22" s="107"/>
      <c r="FY22" s="107"/>
      <c r="FZ22" s="107"/>
      <c r="GA22" s="107"/>
      <c r="GB22" s="107"/>
      <c r="GC22" s="107"/>
      <c r="GD22" s="107"/>
      <c r="GE22" s="107"/>
      <c r="GF22" s="107"/>
      <c r="GG22" s="107"/>
      <c r="GH22" s="107"/>
      <c r="GI22" s="107"/>
      <c r="GJ22" s="107"/>
      <c r="GK22" s="107"/>
      <c r="GL22" s="107"/>
      <c r="GM22" s="107"/>
      <c r="GN22" s="107"/>
      <c r="GO22" s="107"/>
      <c r="GP22" s="107"/>
      <c r="GQ22" s="107"/>
      <c r="GR22" s="107"/>
      <c r="GS22" s="107"/>
      <c r="GT22" s="107"/>
      <c r="GU22" s="107"/>
      <c r="GV22" s="107"/>
      <c r="GW22" s="107"/>
      <c r="GX22" s="107"/>
      <c r="GY22" s="107"/>
      <c r="GZ22" s="107"/>
      <c r="HA22" s="107"/>
      <c r="HB22" s="107"/>
      <c r="HC22" s="107"/>
      <c r="HD22" s="107"/>
      <c r="HE22" s="107"/>
      <c r="HF22" s="107"/>
      <c r="HG22" s="107"/>
      <c r="HH22" s="107"/>
      <c r="HI22" s="107"/>
      <c r="HJ22" s="107"/>
      <c r="HK22" s="107"/>
      <c r="HL22" s="107"/>
      <c r="HM22" s="107"/>
      <c r="HN22" s="107"/>
      <c r="HO22" s="107"/>
      <c r="HP22" s="107"/>
      <c r="HQ22" s="107"/>
      <c r="HR22" s="107"/>
      <c r="HS22" s="107"/>
      <c r="HT22" s="107"/>
      <c r="HU22" s="107"/>
      <c r="HV22" s="107"/>
      <c r="HW22" s="107"/>
      <c r="HX22" s="107"/>
      <c r="HY22" s="107"/>
      <c r="HZ22" s="107"/>
      <c r="IA22" s="107"/>
      <c r="IB22" s="107"/>
      <c r="IC22" s="107"/>
      <c r="ID22" s="107"/>
      <c r="IE22" s="107"/>
      <c r="IF22" s="107"/>
      <c r="IG22" s="107"/>
      <c r="IH22" s="107"/>
      <c r="II22" s="107"/>
      <c r="IJ22" s="107"/>
      <c r="IK22" s="107"/>
      <c r="IL22" s="107"/>
      <c r="IM22" s="107"/>
      <c r="IN22" s="107"/>
      <c r="IO22" s="107"/>
      <c r="IP22" s="107"/>
      <c r="IQ22" s="107"/>
      <c r="IR22" s="107"/>
      <c r="IS22" s="107"/>
      <c r="IT22" s="107"/>
      <c r="IU22" s="107"/>
      <c r="IV22" s="107"/>
      <c r="IW22" s="107"/>
    </row>
    <row r="23" spans="2:257">
      <c r="B23" s="28">
        <v>5</v>
      </c>
      <c r="C23" s="150"/>
      <c r="D23" s="148"/>
      <c r="E23" s="29"/>
      <c r="F23" s="30"/>
      <c r="G23" s="30"/>
      <c r="H23" s="30"/>
      <c r="I23" s="58"/>
      <c r="J23" s="59">
        <f t="shared" si="8"/>
        <v>0</v>
      </c>
      <c r="K23" s="60"/>
      <c r="L23" s="187"/>
      <c r="M23" s="61"/>
      <c r="N23" s="62"/>
      <c r="O23" s="63">
        <f t="shared" si="9"/>
        <v>0</v>
      </c>
      <c r="P23" s="64">
        <f t="shared" si="10"/>
        <v>0</v>
      </c>
      <c r="Q23" s="65">
        <f t="shared" si="11"/>
        <v>0</v>
      </c>
      <c r="R23" s="82">
        <f t="shared" si="12"/>
        <v>0</v>
      </c>
      <c r="S23" s="83">
        <f t="shared" si="13"/>
        <v>0</v>
      </c>
      <c r="T23" s="84">
        <f t="shared" si="14"/>
        <v>0</v>
      </c>
      <c r="U23" s="85">
        <f>SUM(E23+F23+G23+H23+I23)*5%</f>
        <v>0</v>
      </c>
      <c r="V23" s="86">
        <f t="shared" si="15"/>
        <v>0</v>
      </c>
      <c r="W23" s="104">
        <f>(K23+M23+N23)*6%</f>
        <v>0</v>
      </c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7"/>
      <c r="IQ23" s="107"/>
      <c r="IR23" s="107"/>
      <c r="IS23" s="107"/>
      <c r="IT23" s="107"/>
      <c r="IU23" s="107"/>
      <c r="IV23" s="107"/>
      <c r="IW23" s="107"/>
    </row>
    <row r="24" spans="2:257">
      <c r="B24" s="28">
        <v>6</v>
      </c>
      <c r="C24" s="150"/>
      <c r="D24" s="148"/>
      <c r="E24" s="29"/>
      <c r="F24" s="30"/>
      <c r="G24" s="30"/>
      <c r="H24" s="30"/>
      <c r="I24" s="58"/>
      <c r="J24" s="59">
        <f t="shared" si="8"/>
        <v>0</v>
      </c>
      <c r="K24" s="60"/>
      <c r="L24" s="187"/>
      <c r="M24" s="61"/>
      <c r="N24" s="62"/>
      <c r="O24" s="63">
        <f t="shared" si="9"/>
        <v>0</v>
      </c>
      <c r="P24" s="64">
        <f t="shared" si="10"/>
        <v>0</v>
      </c>
      <c r="Q24" s="65">
        <f t="shared" si="11"/>
        <v>0</v>
      </c>
      <c r="R24" s="82">
        <f t="shared" si="12"/>
        <v>0</v>
      </c>
      <c r="S24" s="83">
        <f t="shared" si="13"/>
        <v>0</v>
      </c>
      <c r="T24" s="84">
        <f t="shared" si="14"/>
        <v>0</v>
      </c>
      <c r="U24" s="85">
        <f>SUM(E24+F24+G24+H24+I24)*5%</f>
        <v>0</v>
      </c>
      <c r="V24" s="86">
        <f t="shared" si="15"/>
        <v>0</v>
      </c>
      <c r="W24" s="104">
        <f>(K24+M24+N24)*6%</f>
        <v>0</v>
      </c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07"/>
      <c r="FH24" s="107"/>
      <c r="FI24" s="107"/>
      <c r="FJ24" s="107"/>
      <c r="FK24" s="107"/>
      <c r="FL24" s="107"/>
      <c r="FM24" s="107"/>
      <c r="FN24" s="107"/>
      <c r="FO24" s="107"/>
      <c r="FP24" s="107"/>
      <c r="FQ24" s="107"/>
      <c r="FR24" s="107"/>
      <c r="FS24" s="107"/>
      <c r="FT24" s="107"/>
      <c r="FU24" s="107"/>
      <c r="FV24" s="107"/>
      <c r="FW24" s="107"/>
      <c r="FX24" s="107"/>
      <c r="FY24" s="107"/>
      <c r="FZ24" s="107"/>
      <c r="GA24" s="107"/>
      <c r="GB24" s="107"/>
      <c r="GC24" s="107"/>
      <c r="GD24" s="107"/>
      <c r="GE24" s="107"/>
      <c r="GF24" s="107"/>
      <c r="GG24" s="107"/>
      <c r="GH24" s="107"/>
      <c r="GI24" s="107"/>
      <c r="GJ24" s="107"/>
      <c r="GK24" s="107"/>
      <c r="GL24" s="107"/>
      <c r="GM24" s="107"/>
      <c r="GN24" s="107"/>
      <c r="GO24" s="107"/>
      <c r="GP24" s="107"/>
      <c r="GQ24" s="107"/>
      <c r="GR24" s="107"/>
      <c r="GS24" s="107"/>
      <c r="GT24" s="107"/>
      <c r="GU24" s="107"/>
      <c r="GV24" s="107"/>
      <c r="GW24" s="107"/>
      <c r="GX24" s="107"/>
      <c r="GY24" s="107"/>
      <c r="GZ24" s="107"/>
      <c r="HA24" s="107"/>
      <c r="HB24" s="107"/>
      <c r="HC24" s="107"/>
      <c r="HD24" s="107"/>
      <c r="HE24" s="107"/>
      <c r="HF24" s="107"/>
      <c r="HG24" s="107"/>
      <c r="HH24" s="107"/>
      <c r="HI24" s="107"/>
      <c r="HJ24" s="107"/>
      <c r="HK24" s="107"/>
      <c r="HL24" s="107"/>
      <c r="HM24" s="107"/>
      <c r="HN24" s="107"/>
      <c r="HO24" s="107"/>
      <c r="HP24" s="107"/>
      <c r="HQ24" s="107"/>
      <c r="HR24" s="107"/>
      <c r="HS24" s="107"/>
      <c r="HT24" s="107"/>
      <c r="HU24" s="107"/>
      <c r="HV24" s="107"/>
      <c r="HW24" s="107"/>
      <c r="HX24" s="107"/>
      <c r="HY24" s="107"/>
      <c r="HZ24" s="107"/>
      <c r="IA24" s="107"/>
      <c r="IB24" s="107"/>
      <c r="IC24" s="107"/>
      <c r="ID24" s="107"/>
      <c r="IE24" s="107"/>
      <c r="IF24" s="107"/>
      <c r="IG24" s="107"/>
      <c r="IH24" s="107"/>
      <c r="II24" s="107"/>
      <c r="IJ24" s="107"/>
      <c r="IK24" s="107"/>
      <c r="IL24" s="107"/>
      <c r="IM24" s="107"/>
      <c r="IN24" s="107"/>
      <c r="IO24" s="107"/>
      <c r="IP24" s="107"/>
      <c r="IQ24" s="107"/>
      <c r="IR24" s="107"/>
      <c r="IS24" s="107"/>
      <c r="IT24" s="107"/>
      <c r="IU24" s="107"/>
      <c r="IV24" s="107"/>
      <c r="IW24" s="107"/>
    </row>
    <row r="25" spans="2:257">
      <c r="B25" s="28">
        <v>7</v>
      </c>
      <c r="C25" s="112"/>
      <c r="D25" s="143"/>
      <c r="E25" s="29"/>
      <c r="F25" s="30"/>
      <c r="G25" s="30"/>
      <c r="H25" s="30"/>
      <c r="I25" s="58"/>
      <c r="J25" s="59">
        <f t="shared" si="8"/>
        <v>0</v>
      </c>
      <c r="K25" s="60"/>
      <c r="L25" s="187"/>
      <c r="M25" s="61"/>
      <c r="N25" s="62"/>
      <c r="O25" s="63">
        <f t="shared" si="9"/>
        <v>0</v>
      </c>
      <c r="P25" s="64">
        <f t="shared" si="10"/>
        <v>0</v>
      </c>
      <c r="Q25" s="65">
        <f t="shared" si="11"/>
        <v>0</v>
      </c>
      <c r="R25" s="82">
        <f t="shared" si="12"/>
        <v>0</v>
      </c>
      <c r="S25" s="83">
        <f t="shared" si="13"/>
        <v>0</v>
      </c>
      <c r="T25" s="84">
        <f t="shared" si="14"/>
        <v>0</v>
      </c>
      <c r="U25" s="85">
        <f>SUM(E25+F25+G25+H25+I25)*5%</f>
        <v>0</v>
      </c>
      <c r="V25" s="86">
        <f t="shared" si="15"/>
        <v>0</v>
      </c>
      <c r="W25" s="104">
        <f>(K25+M25+N25)*6%</f>
        <v>0</v>
      </c>
      <c r="CT25" s="107"/>
      <c r="CU25" s="107"/>
      <c r="CV25" s="107"/>
      <c r="CW25" s="107"/>
      <c r="CX25" s="107"/>
      <c r="CY25" s="107"/>
      <c r="CZ25" s="107"/>
      <c r="DA25" s="107"/>
      <c r="DB25" s="107"/>
      <c r="DC25" s="107"/>
      <c r="DD25" s="107"/>
      <c r="DE25" s="107"/>
      <c r="DF25" s="107"/>
      <c r="DG25" s="107"/>
      <c r="DH25" s="107"/>
      <c r="DI25" s="107"/>
      <c r="DJ25" s="107"/>
      <c r="DK25" s="107"/>
      <c r="DL25" s="107"/>
      <c r="DM25" s="107"/>
      <c r="DN25" s="107"/>
      <c r="DO25" s="107"/>
      <c r="DP25" s="107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7"/>
      <c r="EC25" s="107"/>
      <c r="ED25" s="107"/>
      <c r="EE25" s="107"/>
      <c r="EF25" s="107"/>
      <c r="EG25" s="107"/>
      <c r="EH25" s="107"/>
      <c r="EI25" s="107"/>
      <c r="EJ25" s="107"/>
      <c r="EK25" s="107"/>
      <c r="EL25" s="107"/>
      <c r="EM25" s="107"/>
      <c r="EN25" s="107"/>
      <c r="EO25" s="107"/>
      <c r="EP25" s="107"/>
      <c r="EQ25" s="107"/>
      <c r="ER25" s="107"/>
      <c r="ES25" s="107"/>
      <c r="ET25" s="107"/>
      <c r="EU25" s="107"/>
      <c r="EV25" s="107"/>
      <c r="EW25" s="107"/>
      <c r="EX25" s="107"/>
      <c r="EY25" s="107"/>
      <c r="EZ25" s="107"/>
      <c r="FA25" s="107"/>
      <c r="FB25" s="107"/>
      <c r="FC25" s="107"/>
      <c r="FD25" s="107"/>
      <c r="FE25" s="107"/>
      <c r="FF25" s="107"/>
      <c r="FG25" s="107"/>
      <c r="FH25" s="107"/>
      <c r="FI25" s="107"/>
      <c r="FJ25" s="107"/>
      <c r="FK25" s="107"/>
      <c r="FL25" s="107"/>
      <c r="FM25" s="107"/>
      <c r="FN25" s="107"/>
      <c r="FO25" s="107"/>
      <c r="FP25" s="107"/>
      <c r="FQ25" s="107"/>
      <c r="FR25" s="107"/>
      <c r="FS25" s="107"/>
      <c r="FT25" s="107"/>
      <c r="FU25" s="107"/>
      <c r="FV25" s="107"/>
      <c r="FW25" s="107"/>
      <c r="FX25" s="107"/>
      <c r="FY25" s="107"/>
      <c r="FZ25" s="107"/>
      <c r="GA25" s="107"/>
      <c r="GB25" s="107"/>
      <c r="GC25" s="107"/>
      <c r="GD25" s="107"/>
      <c r="GE25" s="107"/>
      <c r="GF25" s="107"/>
      <c r="GG25" s="107"/>
      <c r="GH25" s="107"/>
      <c r="GI25" s="107"/>
      <c r="GJ25" s="107"/>
      <c r="GK25" s="107"/>
      <c r="GL25" s="107"/>
      <c r="GM25" s="107"/>
      <c r="GN25" s="107"/>
      <c r="GO25" s="107"/>
      <c r="GP25" s="107"/>
      <c r="GQ25" s="107"/>
      <c r="GR25" s="107"/>
      <c r="GS25" s="107"/>
      <c r="GT25" s="107"/>
      <c r="GU25" s="107"/>
      <c r="GV25" s="107"/>
      <c r="GW25" s="107"/>
      <c r="GX25" s="107"/>
      <c r="GY25" s="107"/>
      <c r="GZ25" s="107"/>
      <c r="HA25" s="107"/>
      <c r="HB25" s="107"/>
      <c r="HC25" s="107"/>
      <c r="HD25" s="107"/>
      <c r="HE25" s="107"/>
      <c r="HF25" s="107"/>
      <c r="HG25" s="107"/>
      <c r="HH25" s="107"/>
      <c r="HI25" s="107"/>
      <c r="HJ25" s="107"/>
      <c r="HK25" s="107"/>
      <c r="HL25" s="107"/>
      <c r="HM25" s="107"/>
      <c r="HN25" s="107"/>
      <c r="HO25" s="107"/>
      <c r="HP25" s="107"/>
      <c r="HQ25" s="107"/>
      <c r="HR25" s="107"/>
      <c r="HS25" s="107"/>
      <c r="HT25" s="107"/>
      <c r="HU25" s="107"/>
      <c r="HV25" s="107"/>
      <c r="HW25" s="107"/>
      <c r="HX25" s="107"/>
      <c r="HY25" s="107"/>
      <c r="HZ25" s="107"/>
      <c r="IA25" s="107"/>
      <c r="IB25" s="107"/>
      <c r="IC25" s="107"/>
      <c r="ID25" s="107"/>
      <c r="IE25" s="107"/>
      <c r="IF25" s="107"/>
      <c r="IG25" s="107"/>
      <c r="IH25" s="107"/>
      <c r="II25" s="107"/>
      <c r="IJ25" s="107"/>
      <c r="IK25" s="107"/>
      <c r="IL25" s="107"/>
      <c r="IM25" s="107"/>
      <c r="IN25" s="107"/>
      <c r="IO25" s="107"/>
      <c r="IP25" s="107"/>
      <c r="IQ25" s="107"/>
      <c r="IR25" s="107"/>
      <c r="IS25" s="107"/>
      <c r="IT25" s="107"/>
      <c r="IU25" s="107"/>
      <c r="IV25" s="107"/>
      <c r="IW25" s="107"/>
    </row>
    <row r="26" spans="2:257">
      <c r="B26" s="28">
        <v>8</v>
      </c>
      <c r="C26" s="112"/>
      <c r="D26" s="143"/>
      <c r="E26" s="29"/>
      <c r="F26" s="30"/>
      <c r="G26" s="30"/>
      <c r="H26" s="30"/>
      <c r="I26" s="58"/>
      <c r="J26" s="59">
        <f t="shared" si="8"/>
        <v>0</v>
      </c>
      <c r="K26" s="60"/>
      <c r="L26" s="187"/>
      <c r="M26" s="61"/>
      <c r="N26" s="66"/>
      <c r="O26" s="63">
        <f t="shared" si="9"/>
        <v>0</v>
      </c>
      <c r="P26" s="64">
        <f t="shared" si="10"/>
        <v>0</v>
      </c>
      <c r="Q26" s="65">
        <f t="shared" si="11"/>
        <v>0</v>
      </c>
      <c r="R26" s="82">
        <f t="shared" si="12"/>
        <v>0</v>
      </c>
      <c r="S26" s="83">
        <f t="shared" si="13"/>
        <v>0</v>
      </c>
      <c r="T26" s="84">
        <f t="shared" si="14"/>
        <v>0</v>
      </c>
      <c r="U26" s="85">
        <f>SUM(E26+F26+G26+H26+I26)*5%</f>
        <v>0</v>
      </c>
      <c r="V26" s="86">
        <f t="shared" si="15"/>
        <v>0</v>
      </c>
      <c r="W26" s="104">
        <f>(K26+M26+N26)*6%</f>
        <v>0</v>
      </c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7"/>
      <c r="FF26" s="107"/>
      <c r="FG26" s="107"/>
      <c r="FH26" s="107"/>
      <c r="FI26" s="107"/>
      <c r="FJ26" s="107"/>
      <c r="FK26" s="107"/>
      <c r="FL26" s="107"/>
      <c r="FM26" s="107"/>
      <c r="FN26" s="107"/>
      <c r="FO26" s="107"/>
      <c r="FP26" s="107"/>
      <c r="FQ26" s="107"/>
      <c r="FR26" s="107"/>
      <c r="FS26" s="107"/>
      <c r="FT26" s="107"/>
      <c r="FU26" s="107"/>
      <c r="FV26" s="107"/>
      <c r="FW26" s="107"/>
      <c r="FX26" s="107"/>
      <c r="FY26" s="107"/>
      <c r="FZ26" s="107"/>
      <c r="GA26" s="107"/>
      <c r="GB26" s="107"/>
      <c r="GC26" s="107"/>
      <c r="GD26" s="107"/>
      <c r="GE26" s="107"/>
      <c r="GF26" s="107"/>
      <c r="GG26" s="107"/>
      <c r="GH26" s="107"/>
      <c r="GI26" s="107"/>
      <c r="GJ26" s="107"/>
      <c r="GK26" s="107"/>
      <c r="GL26" s="107"/>
      <c r="GM26" s="107"/>
      <c r="GN26" s="107"/>
      <c r="GO26" s="107"/>
      <c r="GP26" s="107"/>
      <c r="GQ26" s="107"/>
      <c r="GR26" s="107"/>
      <c r="GS26" s="107"/>
      <c r="GT26" s="107"/>
      <c r="GU26" s="107"/>
      <c r="GV26" s="107"/>
      <c r="GW26" s="107"/>
      <c r="GX26" s="107"/>
      <c r="GY26" s="107"/>
      <c r="GZ26" s="107"/>
      <c r="HA26" s="107"/>
      <c r="HB26" s="107"/>
      <c r="HC26" s="107"/>
      <c r="HD26" s="107"/>
      <c r="HE26" s="107"/>
      <c r="HF26" s="107"/>
      <c r="HG26" s="107"/>
      <c r="HH26" s="107"/>
      <c r="HI26" s="107"/>
      <c r="HJ26" s="107"/>
      <c r="HK26" s="107"/>
      <c r="HL26" s="107"/>
      <c r="HM26" s="107"/>
      <c r="HN26" s="107"/>
      <c r="HO26" s="107"/>
      <c r="HP26" s="107"/>
      <c r="HQ26" s="107"/>
      <c r="HR26" s="107"/>
      <c r="HS26" s="107"/>
      <c r="HT26" s="107"/>
      <c r="HU26" s="107"/>
      <c r="HV26" s="107"/>
      <c r="HW26" s="107"/>
      <c r="HX26" s="107"/>
      <c r="HY26" s="107"/>
      <c r="HZ26" s="107"/>
      <c r="IA26" s="107"/>
      <c r="IB26" s="107"/>
      <c r="IC26" s="107"/>
      <c r="ID26" s="107"/>
      <c r="IE26" s="107"/>
      <c r="IF26" s="107"/>
      <c r="IG26" s="107"/>
      <c r="IH26" s="107"/>
      <c r="II26" s="107"/>
      <c r="IJ26" s="107"/>
      <c r="IK26" s="107"/>
      <c r="IL26" s="107"/>
      <c r="IM26" s="107"/>
      <c r="IN26" s="107"/>
      <c r="IO26" s="107"/>
      <c r="IP26" s="107"/>
      <c r="IQ26" s="107"/>
      <c r="IR26" s="107"/>
      <c r="IS26" s="107"/>
      <c r="IT26" s="107"/>
      <c r="IU26" s="107"/>
      <c r="IV26" s="107"/>
      <c r="IW26" s="107"/>
    </row>
    <row r="27" spans="2:257">
      <c r="B27" s="28">
        <v>9</v>
      </c>
      <c r="C27" s="112"/>
      <c r="D27" s="143"/>
      <c r="E27" s="29"/>
      <c r="F27" s="30"/>
      <c r="G27" s="30"/>
      <c r="H27" s="30"/>
      <c r="I27" s="58"/>
      <c r="J27" s="59">
        <f t="shared" si="8"/>
        <v>0</v>
      </c>
      <c r="K27" s="60"/>
      <c r="L27" s="187"/>
      <c r="M27" s="61"/>
      <c r="N27" s="66"/>
      <c r="O27" s="63">
        <f t="shared" si="9"/>
        <v>0</v>
      </c>
      <c r="P27" s="64">
        <f t="shared" si="10"/>
        <v>0</v>
      </c>
      <c r="Q27" s="65">
        <f t="shared" si="11"/>
        <v>0</v>
      </c>
      <c r="R27" s="82">
        <f t="shared" si="12"/>
        <v>0</v>
      </c>
      <c r="S27" s="83">
        <f t="shared" si="13"/>
        <v>0</v>
      </c>
      <c r="T27" s="84">
        <f t="shared" si="14"/>
        <v>0</v>
      </c>
      <c r="U27" s="85">
        <f>SUM(E27+F27+G27+H27+I27)*5%</f>
        <v>0</v>
      </c>
      <c r="V27" s="86">
        <f t="shared" si="15"/>
        <v>0</v>
      </c>
      <c r="W27" s="104">
        <f>(K27+M27+N27)*6%</f>
        <v>0</v>
      </c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F27" s="107"/>
      <c r="FG27" s="107"/>
      <c r="FH27" s="107"/>
      <c r="FI27" s="107"/>
      <c r="FJ27" s="107"/>
      <c r="FK27" s="107"/>
      <c r="FL27" s="107"/>
      <c r="FM27" s="107"/>
      <c r="FN27" s="107"/>
      <c r="FO27" s="107"/>
      <c r="FP27" s="107"/>
      <c r="FQ27" s="107"/>
      <c r="FR27" s="107"/>
      <c r="FS27" s="107"/>
      <c r="FT27" s="107"/>
      <c r="FU27" s="107"/>
      <c r="FV27" s="107"/>
      <c r="FW27" s="107"/>
      <c r="FX27" s="107"/>
      <c r="FY27" s="107"/>
      <c r="FZ27" s="107"/>
      <c r="GA27" s="107"/>
      <c r="GB27" s="107"/>
      <c r="GC27" s="107"/>
      <c r="GD27" s="107"/>
      <c r="GE27" s="107"/>
      <c r="GF27" s="107"/>
      <c r="GG27" s="107"/>
      <c r="GH27" s="107"/>
      <c r="GI27" s="107"/>
      <c r="GJ27" s="107"/>
      <c r="GK27" s="107"/>
      <c r="GL27" s="107"/>
      <c r="GM27" s="107"/>
      <c r="GN27" s="107"/>
      <c r="GO27" s="107"/>
      <c r="GP27" s="107"/>
      <c r="GQ27" s="107"/>
      <c r="GR27" s="107"/>
      <c r="GS27" s="107"/>
      <c r="GT27" s="107"/>
      <c r="GU27" s="107"/>
      <c r="GV27" s="107"/>
      <c r="GW27" s="107"/>
      <c r="GX27" s="107"/>
      <c r="GY27" s="107"/>
      <c r="GZ27" s="107"/>
      <c r="HA27" s="107"/>
      <c r="HB27" s="107"/>
      <c r="HC27" s="107"/>
      <c r="HD27" s="107"/>
      <c r="HE27" s="107"/>
      <c r="HF27" s="107"/>
      <c r="HG27" s="107"/>
      <c r="HH27" s="107"/>
      <c r="HI27" s="107"/>
      <c r="HJ27" s="107"/>
      <c r="HK27" s="107"/>
      <c r="HL27" s="107"/>
      <c r="HM27" s="107"/>
      <c r="HN27" s="107"/>
      <c r="HO27" s="107"/>
      <c r="HP27" s="107"/>
      <c r="HQ27" s="107"/>
      <c r="HR27" s="107"/>
      <c r="HS27" s="107"/>
      <c r="HT27" s="107"/>
      <c r="HU27" s="107"/>
      <c r="HV27" s="107"/>
      <c r="HW27" s="107"/>
      <c r="HX27" s="107"/>
      <c r="HY27" s="107"/>
      <c r="HZ27" s="107"/>
      <c r="IA27" s="107"/>
      <c r="IB27" s="107"/>
      <c r="IC27" s="107"/>
      <c r="ID27" s="107"/>
      <c r="IE27" s="107"/>
      <c r="IF27" s="107"/>
      <c r="IG27" s="107"/>
      <c r="IH27" s="107"/>
      <c r="II27" s="107"/>
      <c r="IJ27" s="107"/>
      <c r="IK27" s="107"/>
      <c r="IL27" s="107"/>
      <c r="IM27" s="107"/>
      <c r="IN27" s="107"/>
      <c r="IO27" s="107"/>
      <c r="IP27" s="107"/>
      <c r="IQ27" s="107"/>
      <c r="IR27" s="107"/>
      <c r="IS27" s="107"/>
      <c r="IT27" s="107"/>
      <c r="IU27" s="107"/>
      <c r="IV27" s="107"/>
      <c r="IW27" s="107"/>
    </row>
    <row r="28" spans="2:257">
      <c r="B28" s="28">
        <v>10</v>
      </c>
      <c r="C28" s="112"/>
      <c r="D28" s="143"/>
      <c r="E28" s="29"/>
      <c r="F28" s="30"/>
      <c r="G28" s="30"/>
      <c r="H28" s="30"/>
      <c r="I28" s="58"/>
      <c r="J28" s="59">
        <f t="shared" si="8"/>
        <v>0</v>
      </c>
      <c r="K28" s="60"/>
      <c r="L28" s="187"/>
      <c r="M28" s="61"/>
      <c r="N28" s="66"/>
      <c r="O28" s="63">
        <f t="shared" si="9"/>
        <v>0</v>
      </c>
      <c r="P28" s="64">
        <f t="shared" si="10"/>
        <v>0</v>
      </c>
      <c r="Q28" s="65">
        <f t="shared" si="11"/>
        <v>0</v>
      </c>
      <c r="R28" s="82">
        <f t="shared" si="12"/>
        <v>0</v>
      </c>
      <c r="S28" s="83">
        <f t="shared" si="13"/>
        <v>0</v>
      </c>
      <c r="T28" s="84">
        <f t="shared" si="14"/>
        <v>0</v>
      </c>
      <c r="U28" s="85">
        <f>SUM(E28+F28+G28+H28+I28)*5%</f>
        <v>0</v>
      </c>
      <c r="V28" s="86">
        <f t="shared" si="15"/>
        <v>0</v>
      </c>
      <c r="W28" s="104">
        <f>(K28+M28+N28)*6%</f>
        <v>0</v>
      </c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7"/>
      <c r="FF28" s="107"/>
      <c r="FG28" s="107"/>
      <c r="FH28" s="107"/>
      <c r="FI28" s="107"/>
      <c r="FJ28" s="107"/>
      <c r="FK28" s="107"/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  <c r="GX28" s="107"/>
      <c r="GY28" s="107"/>
      <c r="GZ28" s="107"/>
      <c r="HA28" s="107"/>
      <c r="HB28" s="107"/>
      <c r="HC28" s="107"/>
      <c r="HD28" s="107"/>
      <c r="HE28" s="107"/>
      <c r="HF28" s="107"/>
      <c r="HG28" s="107"/>
      <c r="HH28" s="107"/>
      <c r="HI28" s="107"/>
      <c r="HJ28" s="107"/>
      <c r="HK28" s="107"/>
      <c r="HL28" s="107"/>
      <c r="HM28" s="107"/>
      <c r="HN28" s="107"/>
      <c r="HO28" s="107"/>
      <c r="HP28" s="107"/>
      <c r="HQ28" s="107"/>
      <c r="HR28" s="107"/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7"/>
      <c r="IQ28" s="107"/>
      <c r="IR28" s="107"/>
      <c r="IS28" s="107"/>
      <c r="IT28" s="107"/>
      <c r="IU28" s="107"/>
      <c r="IV28" s="107"/>
      <c r="IW28" s="107"/>
    </row>
    <row r="29" spans="2:257">
      <c r="B29" s="28">
        <v>11</v>
      </c>
      <c r="C29" s="112"/>
      <c r="D29" s="143"/>
      <c r="E29" s="29"/>
      <c r="F29" s="30"/>
      <c r="G29" s="30"/>
      <c r="H29" s="30"/>
      <c r="I29" s="58"/>
      <c r="J29" s="59">
        <f t="shared" si="8"/>
        <v>0</v>
      </c>
      <c r="K29" s="60"/>
      <c r="L29" s="187"/>
      <c r="M29" s="61"/>
      <c r="N29" s="66"/>
      <c r="O29" s="63">
        <f t="shared" si="9"/>
        <v>0</v>
      </c>
      <c r="P29" s="64">
        <f t="shared" si="10"/>
        <v>0</v>
      </c>
      <c r="Q29" s="65">
        <f t="shared" si="11"/>
        <v>0</v>
      </c>
      <c r="R29" s="82">
        <f t="shared" si="12"/>
        <v>0</v>
      </c>
      <c r="S29" s="83">
        <f t="shared" si="13"/>
        <v>0</v>
      </c>
      <c r="T29" s="84">
        <f t="shared" si="14"/>
        <v>0</v>
      </c>
      <c r="U29" s="85">
        <f>SUM(E29+F29+G29+H29+I29)*5%</f>
        <v>0</v>
      </c>
      <c r="V29" s="86">
        <f t="shared" si="15"/>
        <v>0</v>
      </c>
      <c r="W29" s="104">
        <f>(K29+M29+N29)*6%</f>
        <v>0</v>
      </c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7"/>
      <c r="EH29" s="107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7"/>
      <c r="ET29" s="107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7"/>
      <c r="FF29" s="107"/>
      <c r="FG29" s="107"/>
      <c r="FH29" s="107"/>
      <c r="FI29" s="107"/>
      <c r="FJ29" s="107"/>
      <c r="FK29" s="107"/>
      <c r="FL29" s="107"/>
      <c r="FM29" s="107"/>
      <c r="FN29" s="107"/>
      <c r="FO29" s="107"/>
      <c r="FP29" s="107"/>
      <c r="FQ29" s="107"/>
      <c r="FR29" s="107"/>
      <c r="FS29" s="107"/>
      <c r="FT29" s="107"/>
      <c r="FU29" s="107"/>
      <c r="FV29" s="107"/>
      <c r="FW29" s="107"/>
      <c r="FX29" s="107"/>
      <c r="FY29" s="107"/>
      <c r="FZ29" s="107"/>
      <c r="GA29" s="107"/>
      <c r="GB29" s="107"/>
      <c r="GC29" s="107"/>
      <c r="GD29" s="107"/>
      <c r="GE29" s="107"/>
      <c r="GF29" s="107"/>
      <c r="GG29" s="107"/>
      <c r="GH29" s="107"/>
      <c r="GI29" s="107"/>
      <c r="GJ29" s="107"/>
      <c r="GK29" s="107"/>
      <c r="GL29" s="107"/>
      <c r="GM29" s="107"/>
      <c r="GN29" s="107"/>
      <c r="GO29" s="107"/>
      <c r="GP29" s="107"/>
      <c r="GQ29" s="107"/>
      <c r="GR29" s="107"/>
      <c r="GS29" s="107"/>
      <c r="GT29" s="107"/>
      <c r="GU29" s="107"/>
      <c r="GV29" s="107"/>
      <c r="GW29" s="107"/>
      <c r="GX29" s="107"/>
      <c r="GY29" s="107"/>
      <c r="GZ29" s="107"/>
      <c r="HA29" s="107"/>
      <c r="HB29" s="107"/>
      <c r="HC29" s="107"/>
      <c r="HD29" s="107"/>
      <c r="HE29" s="107"/>
      <c r="HF29" s="107"/>
      <c r="HG29" s="107"/>
      <c r="HH29" s="107"/>
      <c r="HI29" s="107"/>
      <c r="HJ29" s="107"/>
      <c r="HK29" s="107"/>
      <c r="HL29" s="107"/>
      <c r="HM29" s="107"/>
      <c r="HN29" s="107"/>
      <c r="HO29" s="107"/>
      <c r="HP29" s="107"/>
      <c r="HQ29" s="107"/>
      <c r="HR29" s="107"/>
      <c r="HS29" s="107"/>
      <c r="HT29" s="107"/>
      <c r="HU29" s="107"/>
      <c r="HV29" s="107"/>
      <c r="HW29" s="107"/>
      <c r="HX29" s="107"/>
      <c r="HY29" s="107"/>
      <c r="HZ29" s="107"/>
      <c r="IA29" s="107"/>
      <c r="IB29" s="107"/>
      <c r="IC29" s="107"/>
      <c r="ID29" s="107"/>
      <c r="IE29" s="107"/>
      <c r="IF29" s="107"/>
      <c r="IG29" s="107"/>
      <c r="IH29" s="107"/>
      <c r="II29" s="107"/>
      <c r="IJ29" s="107"/>
      <c r="IK29" s="107"/>
      <c r="IL29" s="107"/>
      <c r="IM29" s="107"/>
      <c r="IN29" s="107"/>
      <c r="IO29" s="107"/>
      <c r="IP29" s="107"/>
      <c r="IQ29" s="107"/>
      <c r="IR29" s="107"/>
      <c r="IS29" s="107"/>
      <c r="IT29" s="107"/>
      <c r="IU29" s="107"/>
      <c r="IV29" s="107"/>
      <c r="IW29" s="107"/>
    </row>
    <row r="30" spans="2:257">
      <c r="B30" s="28">
        <v>12</v>
      </c>
      <c r="C30" s="112"/>
      <c r="D30" s="143"/>
      <c r="E30" s="29"/>
      <c r="F30" s="30"/>
      <c r="G30" s="30"/>
      <c r="H30" s="30"/>
      <c r="I30" s="58"/>
      <c r="J30" s="59">
        <f t="shared" si="8"/>
        <v>0</v>
      </c>
      <c r="K30" s="60"/>
      <c r="L30" s="187"/>
      <c r="M30" s="61"/>
      <c r="N30" s="66"/>
      <c r="O30" s="63">
        <f t="shared" si="9"/>
        <v>0</v>
      </c>
      <c r="P30" s="64">
        <f t="shared" si="10"/>
        <v>0</v>
      </c>
      <c r="Q30" s="65">
        <f t="shared" si="11"/>
        <v>0</v>
      </c>
      <c r="R30" s="82">
        <f t="shared" si="12"/>
        <v>0</v>
      </c>
      <c r="S30" s="83">
        <f t="shared" si="13"/>
        <v>0</v>
      </c>
      <c r="T30" s="84">
        <f t="shared" si="14"/>
        <v>0</v>
      </c>
      <c r="U30" s="85">
        <f>SUM(E30+F30+G30+H30+I30)*5%</f>
        <v>0</v>
      </c>
      <c r="V30" s="86">
        <f t="shared" si="15"/>
        <v>0</v>
      </c>
      <c r="W30" s="104">
        <f>(K30+M30+N30)*6%</f>
        <v>0</v>
      </c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7"/>
      <c r="EH30" s="107"/>
      <c r="EI30" s="107"/>
      <c r="EJ30" s="107"/>
      <c r="EK30" s="107"/>
      <c r="EL30" s="107"/>
      <c r="EM30" s="107"/>
      <c r="EN30" s="107"/>
      <c r="EO30" s="107"/>
      <c r="EP30" s="107"/>
      <c r="EQ30" s="107"/>
      <c r="ER30" s="107"/>
      <c r="ES30" s="107"/>
      <c r="ET30" s="107"/>
      <c r="EU30" s="107"/>
      <c r="EV30" s="107"/>
      <c r="EW30" s="107"/>
      <c r="EX30" s="107"/>
      <c r="EY30" s="107"/>
      <c r="EZ30" s="107"/>
      <c r="FA30" s="107"/>
      <c r="FB30" s="107"/>
      <c r="FC30" s="107"/>
      <c r="FD30" s="107"/>
      <c r="FE30" s="107"/>
      <c r="FF30" s="107"/>
      <c r="FG30" s="107"/>
      <c r="FH30" s="107"/>
      <c r="FI30" s="107"/>
      <c r="FJ30" s="107"/>
      <c r="FK30" s="107"/>
      <c r="FL30" s="107"/>
      <c r="FM30" s="107"/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/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07"/>
      <c r="HF30" s="107"/>
      <c r="HG30" s="107"/>
      <c r="HH30" s="107"/>
      <c r="HI30" s="107"/>
      <c r="HJ30" s="107"/>
      <c r="HK30" s="107"/>
      <c r="HL30" s="107"/>
      <c r="HM30" s="107"/>
      <c r="HN30" s="107"/>
      <c r="HO30" s="107"/>
      <c r="HP30" s="107"/>
      <c r="HQ30" s="107"/>
      <c r="HR30" s="107"/>
      <c r="HS30" s="107"/>
      <c r="HT30" s="107"/>
      <c r="HU30" s="107"/>
      <c r="HV30" s="107"/>
      <c r="HW30" s="107"/>
      <c r="HX30" s="107"/>
      <c r="HY30" s="107"/>
      <c r="HZ30" s="107"/>
      <c r="IA30" s="107"/>
      <c r="IB30" s="107"/>
      <c r="IC30" s="107"/>
      <c r="ID30" s="107"/>
      <c r="IE30" s="107"/>
      <c r="IF30" s="107"/>
      <c r="IG30" s="107"/>
      <c r="IH30" s="107"/>
      <c r="II30" s="107"/>
      <c r="IJ30" s="107"/>
      <c r="IK30" s="107"/>
      <c r="IL30" s="107"/>
      <c r="IM30" s="107"/>
      <c r="IN30" s="107"/>
      <c r="IO30" s="107"/>
      <c r="IP30" s="107"/>
      <c r="IQ30" s="107"/>
      <c r="IR30" s="107"/>
      <c r="IS30" s="107"/>
      <c r="IT30" s="107"/>
      <c r="IU30" s="107"/>
      <c r="IV30" s="107"/>
      <c r="IW30" s="107"/>
    </row>
    <row r="31" spans="2:257">
      <c r="B31" s="28">
        <v>13</v>
      </c>
      <c r="C31" s="112"/>
      <c r="D31" s="143"/>
      <c r="E31" s="29"/>
      <c r="F31" s="30"/>
      <c r="G31" s="30"/>
      <c r="H31" s="30"/>
      <c r="I31" s="58"/>
      <c r="J31" s="59">
        <f t="shared" si="8"/>
        <v>0</v>
      </c>
      <c r="K31" s="60"/>
      <c r="L31" s="187"/>
      <c r="M31" s="61"/>
      <c r="N31" s="66"/>
      <c r="O31" s="63">
        <f t="shared" si="9"/>
        <v>0</v>
      </c>
      <c r="P31" s="64">
        <f t="shared" si="10"/>
        <v>0</v>
      </c>
      <c r="Q31" s="65">
        <f t="shared" si="11"/>
        <v>0</v>
      </c>
      <c r="R31" s="82">
        <f t="shared" si="12"/>
        <v>0</v>
      </c>
      <c r="S31" s="83">
        <f t="shared" si="13"/>
        <v>0</v>
      </c>
      <c r="T31" s="84">
        <f t="shared" si="14"/>
        <v>0</v>
      </c>
      <c r="U31" s="85">
        <f>SUM(E31+F31+G31+H31+I31)*5%</f>
        <v>0</v>
      </c>
      <c r="V31" s="86">
        <f t="shared" si="15"/>
        <v>0</v>
      </c>
      <c r="W31" s="104">
        <f>(K31+M31+N31)*6%</f>
        <v>0</v>
      </c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07"/>
      <c r="ET31" s="107"/>
      <c r="EU31" s="107"/>
      <c r="EV31" s="107"/>
      <c r="EW31" s="107"/>
      <c r="EX31" s="107"/>
      <c r="EY31" s="107"/>
      <c r="EZ31" s="107"/>
      <c r="FA31" s="107"/>
      <c r="FB31" s="107"/>
      <c r="FC31" s="107"/>
      <c r="FD31" s="107"/>
      <c r="FE31" s="107"/>
      <c r="FF31" s="107"/>
      <c r="FG31" s="107"/>
      <c r="FH31" s="107"/>
      <c r="FI31" s="107"/>
      <c r="FJ31" s="107"/>
      <c r="FK31" s="107"/>
      <c r="FL31" s="107"/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  <c r="GC31" s="107"/>
      <c r="GD31" s="107"/>
      <c r="GE31" s="107"/>
      <c r="GF31" s="107"/>
      <c r="GG31" s="107"/>
      <c r="GH31" s="107"/>
      <c r="GI31" s="107"/>
      <c r="GJ31" s="107"/>
      <c r="GK31" s="107"/>
      <c r="GL31" s="107"/>
      <c r="GM31" s="107"/>
      <c r="GN31" s="107"/>
      <c r="GO31" s="107"/>
      <c r="GP31" s="107"/>
      <c r="GQ31" s="107"/>
      <c r="GR31" s="107"/>
      <c r="GS31" s="107"/>
      <c r="GT31" s="107"/>
      <c r="GU31" s="107"/>
      <c r="GV31" s="107"/>
      <c r="GW31" s="107"/>
      <c r="GX31" s="107"/>
      <c r="GY31" s="107"/>
      <c r="GZ31" s="107"/>
      <c r="HA31" s="107"/>
      <c r="HB31" s="107"/>
      <c r="HC31" s="107"/>
      <c r="HD31" s="107"/>
      <c r="HE31" s="107"/>
      <c r="HF31" s="107"/>
      <c r="HG31" s="107"/>
      <c r="HH31" s="107"/>
      <c r="HI31" s="107"/>
      <c r="HJ31" s="107"/>
      <c r="HK31" s="107"/>
      <c r="HL31" s="107"/>
      <c r="HM31" s="107"/>
      <c r="HN31" s="107"/>
      <c r="HO31" s="107"/>
      <c r="HP31" s="107"/>
      <c r="HQ31" s="107"/>
      <c r="HR31" s="107"/>
      <c r="HS31" s="107"/>
      <c r="HT31" s="107"/>
      <c r="HU31" s="107"/>
      <c r="HV31" s="107"/>
      <c r="HW31" s="107"/>
      <c r="HX31" s="107"/>
      <c r="HY31" s="107"/>
      <c r="HZ31" s="107"/>
      <c r="IA31" s="107"/>
      <c r="IB31" s="107"/>
      <c r="IC31" s="107"/>
      <c r="ID31" s="107"/>
      <c r="IE31" s="107"/>
      <c r="IF31" s="107"/>
      <c r="IG31" s="107"/>
      <c r="IH31" s="107"/>
      <c r="II31" s="107"/>
      <c r="IJ31" s="107"/>
      <c r="IK31" s="107"/>
      <c r="IL31" s="107"/>
      <c r="IM31" s="107"/>
      <c r="IN31" s="107"/>
      <c r="IO31" s="107"/>
      <c r="IP31" s="107"/>
      <c r="IQ31" s="107"/>
      <c r="IR31" s="107"/>
      <c r="IS31" s="107"/>
      <c r="IT31" s="107"/>
      <c r="IU31" s="107"/>
      <c r="IV31" s="107"/>
      <c r="IW31" s="107"/>
    </row>
    <row r="32" spans="2:257">
      <c r="B32" s="28">
        <v>14</v>
      </c>
      <c r="C32" s="112"/>
      <c r="D32" s="143"/>
      <c r="E32" s="29"/>
      <c r="F32" s="30"/>
      <c r="G32" s="30"/>
      <c r="H32" s="30"/>
      <c r="I32" s="58"/>
      <c r="J32" s="59">
        <f t="shared" si="8"/>
        <v>0</v>
      </c>
      <c r="K32" s="60"/>
      <c r="L32" s="187"/>
      <c r="M32" s="61"/>
      <c r="N32" s="66"/>
      <c r="O32" s="63">
        <f t="shared" si="9"/>
        <v>0</v>
      </c>
      <c r="P32" s="64">
        <f t="shared" si="10"/>
        <v>0</v>
      </c>
      <c r="Q32" s="65">
        <f t="shared" si="11"/>
        <v>0</v>
      </c>
      <c r="R32" s="82">
        <f t="shared" si="12"/>
        <v>0</v>
      </c>
      <c r="S32" s="83">
        <f t="shared" si="13"/>
        <v>0</v>
      </c>
      <c r="T32" s="84">
        <f t="shared" si="14"/>
        <v>0</v>
      </c>
      <c r="U32" s="85">
        <f>SUM(E32+F32+G32+H32+I32)*5%</f>
        <v>0</v>
      </c>
      <c r="V32" s="86">
        <f t="shared" si="15"/>
        <v>0</v>
      </c>
      <c r="W32" s="104">
        <f>(K32+M32+N32)*6%</f>
        <v>0</v>
      </c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  <c r="GC32" s="107"/>
      <c r="GD32" s="107"/>
      <c r="GE32" s="107"/>
      <c r="GF32" s="107"/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107"/>
      <c r="ID32" s="107"/>
      <c r="IE32" s="107"/>
      <c r="IF32" s="107"/>
      <c r="IG32" s="107"/>
      <c r="IH32" s="107"/>
      <c r="II32" s="107"/>
      <c r="IJ32" s="107"/>
      <c r="IK32" s="107"/>
      <c r="IL32" s="107"/>
      <c r="IM32" s="107"/>
      <c r="IN32" s="107"/>
      <c r="IO32" s="107"/>
      <c r="IP32" s="107"/>
      <c r="IQ32" s="107"/>
      <c r="IR32" s="107"/>
      <c r="IS32" s="107"/>
      <c r="IT32" s="107"/>
      <c r="IU32" s="107"/>
      <c r="IV32" s="107"/>
      <c r="IW32" s="107"/>
    </row>
    <row r="33" spans="1:259">
      <c r="B33" s="28">
        <v>15</v>
      </c>
      <c r="C33" s="112"/>
      <c r="D33" s="143"/>
      <c r="E33" s="29"/>
      <c r="F33" s="30"/>
      <c r="G33" s="30"/>
      <c r="H33" s="30"/>
      <c r="I33" s="58"/>
      <c r="J33" s="59">
        <f t="shared" si="8"/>
        <v>0</v>
      </c>
      <c r="K33" s="60"/>
      <c r="L33" s="187"/>
      <c r="M33" s="61"/>
      <c r="N33" s="66"/>
      <c r="O33" s="63">
        <f t="shared" si="9"/>
        <v>0</v>
      </c>
      <c r="P33" s="64">
        <f t="shared" si="10"/>
        <v>0</v>
      </c>
      <c r="Q33" s="65">
        <f t="shared" si="11"/>
        <v>0</v>
      </c>
      <c r="R33" s="82">
        <f t="shared" si="12"/>
        <v>0</v>
      </c>
      <c r="S33" s="83">
        <f t="shared" si="13"/>
        <v>0</v>
      </c>
      <c r="T33" s="84">
        <f t="shared" si="14"/>
        <v>0</v>
      </c>
      <c r="U33" s="85">
        <f>SUM(E33+F33+G33+H33+I33)*5%</f>
        <v>0</v>
      </c>
      <c r="V33" s="86">
        <f t="shared" si="15"/>
        <v>0</v>
      </c>
      <c r="W33" s="104">
        <f>(K33+M33+N33)*6%</f>
        <v>0</v>
      </c>
      <c r="CT33" s="107"/>
      <c r="CU33" s="107"/>
      <c r="CV33" s="107"/>
      <c r="CW33" s="107"/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U33" s="107"/>
      <c r="DV33" s="107"/>
      <c r="DW33" s="107"/>
      <c r="DX33" s="107"/>
      <c r="DY33" s="107"/>
      <c r="DZ33" s="107"/>
      <c r="EA33" s="107"/>
      <c r="EB33" s="107"/>
      <c r="EC33" s="107"/>
      <c r="ED33" s="107"/>
      <c r="EE33" s="107"/>
      <c r="EF33" s="107"/>
      <c r="EG33" s="107"/>
      <c r="EH33" s="107"/>
      <c r="EI33" s="107"/>
      <c r="EJ33" s="107"/>
      <c r="EK33" s="107"/>
      <c r="EL33" s="107"/>
      <c r="EM33" s="107"/>
      <c r="EN33" s="107"/>
      <c r="EO33" s="107"/>
      <c r="EP33" s="107"/>
      <c r="EQ33" s="107"/>
      <c r="ER33" s="107"/>
      <c r="ES33" s="107"/>
      <c r="ET33" s="107"/>
      <c r="EU33" s="107"/>
      <c r="EV33" s="107"/>
      <c r="EW33" s="107"/>
      <c r="EX33" s="107"/>
      <c r="EY33" s="107"/>
      <c r="EZ33" s="107"/>
      <c r="FA33" s="107"/>
      <c r="FB33" s="107"/>
      <c r="FC33" s="107"/>
      <c r="FD33" s="107"/>
      <c r="FE33" s="107"/>
      <c r="FF33" s="107"/>
      <c r="FG33" s="107"/>
      <c r="FH33" s="107"/>
      <c r="FI33" s="107"/>
      <c r="FJ33" s="107"/>
      <c r="FK33" s="107"/>
      <c r="FL33" s="107"/>
      <c r="FM33" s="107"/>
      <c r="FN33" s="107"/>
      <c r="FO33" s="107"/>
      <c r="FP33" s="107"/>
      <c r="FQ33" s="107"/>
      <c r="FR33" s="107"/>
      <c r="FS33" s="107"/>
      <c r="FT33" s="107"/>
      <c r="FU33" s="107"/>
      <c r="FV33" s="107"/>
      <c r="FW33" s="107"/>
      <c r="FX33" s="107"/>
      <c r="FY33" s="107"/>
      <c r="FZ33" s="107"/>
      <c r="GA33" s="107"/>
      <c r="GB33" s="107"/>
      <c r="GC33" s="107"/>
      <c r="GD33" s="107"/>
      <c r="GE33" s="107"/>
      <c r="GF33" s="107"/>
      <c r="GG33" s="107"/>
      <c r="GH33" s="107"/>
      <c r="GI33" s="107"/>
      <c r="GJ33" s="107"/>
      <c r="GK33" s="107"/>
      <c r="GL33" s="107"/>
      <c r="GM33" s="107"/>
      <c r="GN33" s="107"/>
      <c r="GO33" s="107"/>
      <c r="GP33" s="107"/>
      <c r="GQ33" s="107"/>
      <c r="GR33" s="107"/>
      <c r="GS33" s="107"/>
      <c r="GT33" s="107"/>
      <c r="GU33" s="107"/>
      <c r="GV33" s="107"/>
      <c r="GW33" s="107"/>
      <c r="GX33" s="107"/>
      <c r="GY33" s="107"/>
      <c r="GZ33" s="107"/>
      <c r="HA33" s="107"/>
      <c r="HB33" s="107"/>
      <c r="HC33" s="107"/>
      <c r="HD33" s="107"/>
      <c r="HE33" s="107"/>
      <c r="HF33" s="107"/>
      <c r="HG33" s="107"/>
      <c r="HH33" s="107"/>
      <c r="HI33" s="107"/>
      <c r="HJ33" s="107"/>
      <c r="HK33" s="107"/>
      <c r="HL33" s="107"/>
      <c r="HM33" s="107"/>
      <c r="HN33" s="107"/>
      <c r="HO33" s="107"/>
      <c r="HP33" s="107"/>
      <c r="HQ33" s="107"/>
      <c r="HR33" s="107"/>
      <c r="HS33" s="107"/>
      <c r="HT33" s="107"/>
      <c r="HU33" s="107"/>
      <c r="HV33" s="107"/>
      <c r="HW33" s="107"/>
      <c r="HX33" s="107"/>
      <c r="HY33" s="107"/>
      <c r="HZ33" s="107"/>
      <c r="IA33" s="107"/>
      <c r="IB33" s="107"/>
      <c r="IC33" s="107"/>
      <c r="ID33" s="107"/>
      <c r="IE33" s="107"/>
      <c r="IF33" s="107"/>
      <c r="IG33" s="107"/>
      <c r="IH33" s="107"/>
      <c r="II33" s="107"/>
      <c r="IJ33" s="107"/>
      <c r="IK33" s="107"/>
      <c r="IL33" s="107"/>
      <c r="IM33" s="107"/>
      <c r="IN33" s="107"/>
      <c r="IO33" s="107"/>
      <c r="IP33" s="107"/>
      <c r="IQ33" s="107"/>
      <c r="IR33" s="107"/>
      <c r="IS33" s="107"/>
      <c r="IT33" s="107"/>
      <c r="IU33" s="107"/>
      <c r="IV33" s="107"/>
      <c r="IW33" s="107"/>
    </row>
    <row r="34" spans="1:259">
      <c r="B34" s="28">
        <v>16</v>
      </c>
      <c r="C34" s="112"/>
      <c r="D34" s="143"/>
      <c r="E34" s="29"/>
      <c r="F34" s="30"/>
      <c r="G34" s="30"/>
      <c r="H34" s="30"/>
      <c r="I34" s="58"/>
      <c r="J34" s="59">
        <f t="shared" si="8"/>
        <v>0</v>
      </c>
      <c r="K34" s="60"/>
      <c r="L34" s="187"/>
      <c r="M34" s="61"/>
      <c r="N34" s="66"/>
      <c r="O34" s="63">
        <f t="shared" si="9"/>
        <v>0</v>
      </c>
      <c r="P34" s="64">
        <f t="shared" si="10"/>
        <v>0</v>
      </c>
      <c r="Q34" s="65">
        <f t="shared" si="11"/>
        <v>0</v>
      </c>
      <c r="R34" s="82">
        <f t="shared" si="12"/>
        <v>0</v>
      </c>
      <c r="S34" s="83">
        <f t="shared" si="13"/>
        <v>0</v>
      </c>
      <c r="T34" s="84">
        <f t="shared" si="14"/>
        <v>0</v>
      </c>
      <c r="U34" s="85">
        <f>SUM(E34+F34+G34+H34+I34)*5%</f>
        <v>0</v>
      </c>
      <c r="V34" s="86">
        <f t="shared" si="15"/>
        <v>0</v>
      </c>
      <c r="W34" s="104">
        <f>(K34+M34+N34)*6%</f>
        <v>0</v>
      </c>
      <c r="CT34" s="107"/>
      <c r="CU34" s="107"/>
      <c r="CV34" s="107"/>
      <c r="CW34" s="107"/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DZ34" s="107"/>
      <c r="EA34" s="107"/>
      <c r="EB34" s="107"/>
      <c r="EC34" s="107"/>
      <c r="ED34" s="107"/>
      <c r="EE34" s="107"/>
      <c r="EF34" s="107"/>
      <c r="EG34" s="107"/>
      <c r="EH34" s="107"/>
      <c r="EI34" s="107"/>
      <c r="EJ34" s="107"/>
      <c r="EK34" s="107"/>
      <c r="EL34" s="107"/>
      <c r="EM34" s="107"/>
      <c r="EN34" s="107"/>
      <c r="EO34" s="107"/>
      <c r="EP34" s="107"/>
      <c r="EQ34" s="107"/>
      <c r="ER34" s="107"/>
      <c r="ES34" s="107"/>
      <c r="ET34" s="107"/>
      <c r="EU34" s="107"/>
      <c r="EV34" s="107"/>
      <c r="EW34" s="107"/>
      <c r="EX34" s="107"/>
      <c r="EY34" s="107"/>
      <c r="EZ34" s="107"/>
      <c r="FA34" s="107"/>
      <c r="FB34" s="107"/>
      <c r="FC34" s="107"/>
      <c r="FD34" s="107"/>
      <c r="FE34" s="107"/>
      <c r="FF34" s="107"/>
      <c r="FG34" s="107"/>
      <c r="FH34" s="107"/>
      <c r="FI34" s="107"/>
      <c r="FJ34" s="107"/>
      <c r="FK34" s="107"/>
      <c r="FL34" s="107"/>
      <c r="FM34" s="107"/>
      <c r="FN34" s="107"/>
      <c r="FO34" s="107"/>
      <c r="FP34" s="107"/>
      <c r="FQ34" s="107"/>
      <c r="FR34" s="107"/>
      <c r="FS34" s="107"/>
      <c r="FT34" s="107"/>
      <c r="FU34" s="107"/>
      <c r="FV34" s="107"/>
      <c r="FW34" s="107"/>
      <c r="FX34" s="107"/>
      <c r="FY34" s="107"/>
      <c r="FZ34" s="107"/>
      <c r="GA34" s="107"/>
      <c r="GB34" s="107"/>
      <c r="GC34" s="107"/>
      <c r="GD34" s="107"/>
      <c r="GE34" s="107"/>
      <c r="GF34" s="107"/>
      <c r="GG34" s="107"/>
      <c r="GH34" s="107"/>
      <c r="GI34" s="107"/>
      <c r="GJ34" s="107"/>
      <c r="GK34" s="107"/>
      <c r="GL34" s="107"/>
      <c r="GM34" s="107"/>
      <c r="GN34" s="107"/>
      <c r="GO34" s="107"/>
      <c r="GP34" s="107"/>
      <c r="GQ34" s="107"/>
      <c r="GR34" s="107"/>
      <c r="GS34" s="107"/>
      <c r="GT34" s="107"/>
      <c r="GU34" s="107"/>
      <c r="GV34" s="107"/>
      <c r="GW34" s="107"/>
      <c r="GX34" s="107"/>
      <c r="GY34" s="107"/>
      <c r="GZ34" s="107"/>
      <c r="HA34" s="107"/>
      <c r="HB34" s="107"/>
      <c r="HC34" s="107"/>
      <c r="HD34" s="107"/>
      <c r="HE34" s="107"/>
      <c r="HF34" s="107"/>
      <c r="HG34" s="107"/>
      <c r="HH34" s="107"/>
      <c r="HI34" s="107"/>
      <c r="HJ34" s="107"/>
      <c r="HK34" s="107"/>
      <c r="HL34" s="107"/>
      <c r="HM34" s="107"/>
      <c r="HN34" s="107"/>
      <c r="HO34" s="107"/>
      <c r="HP34" s="107"/>
      <c r="HQ34" s="107"/>
      <c r="HR34" s="107"/>
      <c r="HS34" s="107"/>
      <c r="HT34" s="107"/>
      <c r="HU34" s="107"/>
      <c r="HV34" s="107"/>
      <c r="HW34" s="107"/>
      <c r="HX34" s="107"/>
      <c r="HY34" s="107"/>
      <c r="HZ34" s="107"/>
      <c r="IA34" s="107"/>
      <c r="IB34" s="107"/>
      <c r="IC34" s="107"/>
      <c r="ID34" s="107"/>
      <c r="IE34" s="107"/>
      <c r="IF34" s="107"/>
      <c r="IG34" s="107"/>
      <c r="IH34" s="107"/>
      <c r="II34" s="107"/>
      <c r="IJ34" s="107"/>
      <c r="IK34" s="107"/>
      <c r="IL34" s="107"/>
      <c r="IM34" s="107"/>
      <c r="IN34" s="107"/>
      <c r="IO34" s="107"/>
      <c r="IP34" s="107"/>
      <c r="IQ34" s="107"/>
      <c r="IR34" s="107"/>
      <c r="IS34" s="107"/>
      <c r="IT34" s="107"/>
      <c r="IU34" s="107"/>
      <c r="IV34" s="107"/>
      <c r="IW34" s="107"/>
    </row>
    <row r="35" spans="1:259">
      <c r="B35" s="28">
        <v>17</v>
      </c>
      <c r="C35" s="112"/>
      <c r="D35" s="143"/>
      <c r="E35" s="29"/>
      <c r="F35" s="30"/>
      <c r="G35" s="30"/>
      <c r="H35" s="30"/>
      <c r="I35" s="58"/>
      <c r="J35" s="59">
        <f t="shared" si="8"/>
        <v>0</v>
      </c>
      <c r="K35" s="60"/>
      <c r="L35" s="187"/>
      <c r="M35" s="61"/>
      <c r="N35" s="66"/>
      <c r="O35" s="63">
        <f t="shared" si="9"/>
        <v>0</v>
      </c>
      <c r="P35" s="64">
        <f t="shared" si="10"/>
        <v>0</v>
      </c>
      <c r="Q35" s="65">
        <f t="shared" si="11"/>
        <v>0</v>
      </c>
      <c r="R35" s="82">
        <f t="shared" si="12"/>
        <v>0</v>
      </c>
      <c r="S35" s="83">
        <f t="shared" si="13"/>
        <v>0</v>
      </c>
      <c r="T35" s="84">
        <f t="shared" si="14"/>
        <v>0</v>
      </c>
      <c r="U35" s="85">
        <f>SUM(E35+F35+G35+H35+I35)*5%</f>
        <v>0</v>
      </c>
      <c r="V35" s="86">
        <f t="shared" si="15"/>
        <v>0</v>
      </c>
      <c r="W35" s="104">
        <f>(K35+M35+N35)*6%</f>
        <v>0</v>
      </c>
      <c r="CT35" s="107"/>
      <c r="CU35" s="107"/>
      <c r="CV35" s="107"/>
      <c r="CW35" s="107"/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7"/>
      <c r="DI35" s="107"/>
      <c r="DJ35" s="107"/>
      <c r="DK35" s="107"/>
      <c r="DL35" s="107"/>
      <c r="DM35" s="107"/>
      <c r="DN35" s="107"/>
      <c r="DO35" s="107"/>
      <c r="DP35" s="107"/>
      <c r="DQ35" s="107"/>
      <c r="DR35" s="107"/>
      <c r="DS35" s="107"/>
      <c r="DT35" s="107"/>
      <c r="DU35" s="107"/>
      <c r="DV35" s="107"/>
      <c r="DW35" s="107"/>
      <c r="DX35" s="107"/>
      <c r="DY35" s="107"/>
      <c r="DZ35" s="107"/>
      <c r="EA35" s="107"/>
      <c r="EB35" s="107"/>
      <c r="EC35" s="107"/>
      <c r="ED35" s="107"/>
      <c r="EE35" s="107"/>
      <c r="EF35" s="107"/>
      <c r="EG35" s="107"/>
      <c r="EH35" s="107"/>
      <c r="EI35" s="107"/>
      <c r="EJ35" s="107"/>
      <c r="EK35" s="107"/>
      <c r="EL35" s="107"/>
      <c r="EM35" s="107"/>
      <c r="EN35" s="107"/>
      <c r="EO35" s="107"/>
      <c r="EP35" s="107"/>
      <c r="EQ35" s="107"/>
      <c r="ER35" s="107"/>
      <c r="ES35" s="107"/>
      <c r="ET35" s="107"/>
      <c r="EU35" s="107"/>
      <c r="EV35" s="107"/>
      <c r="EW35" s="107"/>
      <c r="EX35" s="107"/>
      <c r="EY35" s="107"/>
      <c r="EZ35" s="107"/>
      <c r="FA35" s="107"/>
      <c r="FB35" s="107"/>
      <c r="FC35" s="107"/>
      <c r="FD35" s="107"/>
      <c r="FE35" s="107"/>
      <c r="FF35" s="107"/>
      <c r="FG35" s="107"/>
      <c r="FH35" s="107"/>
      <c r="FI35" s="107"/>
      <c r="FJ35" s="107"/>
      <c r="FK35" s="107"/>
      <c r="FL35" s="107"/>
      <c r="FM35" s="107"/>
      <c r="FN35" s="107"/>
      <c r="FO35" s="107"/>
      <c r="FP35" s="107"/>
      <c r="FQ35" s="107"/>
      <c r="FR35" s="107"/>
      <c r="FS35" s="107"/>
      <c r="FT35" s="107"/>
      <c r="FU35" s="107"/>
      <c r="FV35" s="107"/>
      <c r="FW35" s="107"/>
      <c r="FX35" s="107"/>
      <c r="FY35" s="107"/>
      <c r="FZ35" s="107"/>
      <c r="GA35" s="107"/>
      <c r="GB35" s="107"/>
      <c r="GC35" s="107"/>
      <c r="GD35" s="107"/>
      <c r="GE35" s="107"/>
      <c r="GF35" s="107"/>
      <c r="GG35" s="107"/>
      <c r="GH35" s="107"/>
      <c r="GI35" s="107"/>
      <c r="GJ35" s="107"/>
      <c r="GK35" s="107"/>
      <c r="GL35" s="107"/>
      <c r="GM35" s="107"/>
      <c r="GN35" s="107"/>
      <c r="GO35" s="107"/>
      <c r="GP35" s="107"/>
      <c r="GQ35" s="107"/>
      <c r="GR35" s="107"/>
      <c r="GS35" s="107"/>
      <c r="GT35" s="107"/>
      <c r="GU35" s="107"/>
      <c r="GV35" s="107"/>
      <c r="GW35" s="107"/>
      <c r="GX35" s="107"/>
      <c r="GY35" s="107"/>
      <c r="GZ35" s="107"/>
      <c r="HA35" s="107"/>
      <c r="HB35" s="107"/>
      <c r="HC35" s="107"/>
      <c r="HD35" s="107"/>
      <c r="HE35" s="107"/>
      <c r="HF35" s="107"/>
      <c r="HG35" s="107"/>
      <c r="HH35" s="107"/>
      <c r="HI35" s="107"/>
      <c r="HJ35" s="107"/>
      <c r="HK35" s="107"/>
      <c r="HL35" s="107"/>
      <c r="HM35" s="107"/>
      <c r="HN35" s="107"/>
      <c r="HO35" s="107"/>
      <c r="HP35" s="107"/>
      <c r="HQ35" s="107"/>
      <c r="HR35" s="107"/>
      <c r="HS35" s="107"/>
      <c r="HT35" s="107"/>
      <c r="HU35" s="107"/>
      <c r="HV35" s="107"/>
      <c r="HW35" s="107"/>
      <c r="HX35" s="107"/>
      <c r="HY35" s="107"/>
      <c r="HZ35" s="107"/>
      <c r="IA35" s="107"/>
      <c r="IB35" s="107"/>
      <c r="IC35" s="107"/>
      <c r="ID35" s="107"/>
      <c r="IE35" s="107"/>
      <c r="IF35" s="107"/>
      <c r="IG35" s="107"/>
      <c r="IH35" s="107"/>
      <c r="II35" s="107"/>
      <c r="IJ35" s="107"/>
      <c r="IK35" s="107"/>
      <c r="IL35" s="107"/>
      <c r="IM35" s="107"/>
      <c r="IN35" s="107"/>
      <c r="IO35" s="107"/>
      <c r="IP35" s="107"/>
      <c r="IQ35" s="107"/>
      <c r="IR35" s="107"/>
      <c r="IS35" s="107"/>
      <c r="IT35" s="107"/>
      <c r="IU35" s="107"/>
      <c r="IV35" s="107"/>
      <c r="IW35" s="107"/>
    </row>
    <row r="36" spans="1:259">
      <c r="B36" s="28">
        <v>18</v>
      </c>
      <c r="C36" s="112"/>
      <c r="D36" s="143"/>
      <c r="E36" s="29"/>
      <c r="F36" s="30"/>
      <c r="G36" s="30"/>
      <c r="H36" s="30"/>
      <c r="I36" s="58"/>
      <c r="J36" s="59">
        <f t="shared" si="8"/>
        <v>0</v>
      </c>
      <c r="K36" s="60"/>
      <c r="L36" s="187"/>
      <c r="M36" s="61"/>
      <c r="N36" s="66"/>
      <c r="O36" s="63">
        <f t="shared" si="9"/>
        <v>0</v>
      </c>
      <c r="P36" s="64">
        <f t="shared" si="10"/>
        <v>0</v>
      </c>
      <c r="Q36" s="65">
        <f t="shared" si="11"/>
        <v>0</v>
      </c>
      <c r="R36" s="82">
        <f t="shared" si="12"/>
        <v>0</v>
      </c>
      <c r="S36" s="83">
        <f t="shared" si="13"/>
        <v>0</v>
      </c>
      <c r="T36" s="84">
        <f t="shared" si="14"/>
        <v>0</v>
      </c>
      <c r="U36" s="85">
        <f>SUM(E36+F36+G36+H36+I36)*5%</f>
        <v>0</v>
      </c>
      <c r="V36" s="86">
        <f t="shared" si="15"/>
        <v>0</v>
      </c>
      <c r="W36" s="104">
        <f>(K36+M36+N36)*6%</f>
        <v>0</v>
      </c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  <c r="DE36" s="107"/>
      <c r="DF36" s="107"/>
      <c r="DG36" s="107"/>
      <c r="DH36" s="107"/>
      <c r="DI36" s="107"/>
      <c r="DJ36" s="107"/>
      <c r="DK36" s="107"/>
      <c r="DL36" s="107"/>
      <c r="DM36" s="107"/>
      <c r="DN36" s="107"/>
      <c r="DO36" s="107"/>
      <c r="DP36" s="107"/>
      <c r="DQ36" s="107"/>
      <c r="DR36" s="107"/>
      <c r="DS36" s="107"/>
      <c r="DT36" s="107"/>
      <c r="DU36" s="107"/>
      <c r="DV36" s="107"/>
      <c r="DW36" s="107"/>
      <c r="DX36" s="107"/>
      <c r="DY36" s="107"/>
      <c r="DZ36" s="107"/>
      <c r="EA36" s="107"/>
      <c r="EB36" s="107"/>
      <c r="EC36" s="107"/>
      <c r="ED36" s="107"/>
      <c r="EE36" s="107"/>
      <c r="EF36" s="107"/>
      <c r="EG36" s="107"/>
      <c r="EH36" s="107"/>
      <c r="EI36" s="107"/>
      <c r="EJ36" s="107"/>
      <c r="EK36" s="107"/>
      <c r="EL36" s="107"/>
      <c r="EM36" s="107"/>
      <c r="EN36" s="107"/>
      <c r="EO36" s="107"/>
      <c r="EP36" s="107"/>
      <c r="EQ36" s="107"/>
      <c r="ER36" s="107"/>
      <c r="ES36" s="107"/>
      <c r="ET36" s="107"/>
      <c r="EU36" s="107"/>
      <c r="EV36" s="107"/>
      <c r="EW36" s="107"/>
      <c r="EX36" s="107"/>
      <c r="EY36" s="107"/>
      <c r="EZ36" s="107"/>
      <c r="FA36" s="107"/>
      <c r="FB36" s="107"/>
      <c r="FC36" s="107"/>
      <c r="FD36" s="107"/>
      <c r="FE36" s="107"/>
      <c r="FF36" s="107"/>
      <c r="FG36" s="107"/>
      <c r="FH36" s="107"/>
      <c r="FI36" s="107"/>
      <c r="FJ36" s="107"/>
      <c r="FK36" s="107"/>
      <c r="FL36" s="107"/>
      <c r="FM36" s="107"/>
      <c r="FN36" s="107"/>
      <c r="FO36" s="107"/>
      <c r="FP36" s="107"/>
      <c r="FQ36" s="107"/>
      <c r="FR36" s="107"/>
      <c r="FS36" s="107"/>
      <c r="FT36" s="107"/>
      <c r="FU36" s="107"/>
      <c r="FV36" s="107"/>
      <c r="FW36" s="107"/>
      <c r="FX36" s="107"/>
      <c r="FY36" s="107"/>
      <c r="FZ36" s="107"/>
      <c r="GA36" s="107"/>
      <c r="GB36" s="107"/>
      <c r="GC36" s="107"/>
      <c r="GD36" s="107"/>
      <c r="GE36" s="107"/>
      <c r="GF36" s="107"/>
      <c r="GG36" s="107"/>
      <c r="GH36" s="107"/>
      <c r="GI36" s="107"/>
      <c r="GJ36" s="107"/>
      <c r="GK36" s="107"/>
      <c r="GL36" s="107"/>
      <c r="GM36" s="107"/>
      <c r="GN36" s="107"/>
      <c r="GO36" s="107"/>
      <c r="GP36" s="107"/>
      <c r="GQ36" s="107"/>
      <c r="GR36" s="107"/>
      <c r="GS36" s="107"/>
      <c r="GT36" s="107"/>
      <c r="GU36" s="107"/>
      <c r="GV36" s="107"/>
      <c r="GW36" s="107"/>
      <c r="GX36" s="107"/>
      <c r="GY36" s="107"/>
      <c r="GZ36" s="107"/>
      <c r="HA36" s="107"/>
      <c r="HB36" s="107"/>
      <c r="HC36" s="107"/>
      <c r="HD36" s="107"/>
      <c r="HE36" s="107"/>
      <c r="HF36" s="107"/>
      <c r="HG36" s="107"/>
      <c r="HH36" s="107"/>
      <c r="HI36" s="107"/>
      <c r="HJ36" s="107"/>
      <c r="HK36" s="107"/>
      <c r="HL36" s="107"/>
      <c r="HM36" s="107"/>
      <c r="HN36" s="107"/>
      <c r="HO36" s="107"/>
      <c r="HP36" s="107"/>
      <c r="HQ36" s="107"/>
      <c r="HR36" s="107"/>
      <c r="HS36" s="107"/>
      <c r="HT36" s="107"/>
      <c r="HU36" s="107"/>
      <c r="HV36" s="107"/>
      <c r="HW36" s="107"/>
      <c r="HX36" s="107"/>
      <c r="HY36" s="107"/>
      <c r="HZ36" s="107"/>
      <c r="IA36" s="107"/>
      <c r="IB36" s="107"/>
      <c r="IC36" s="107"/>
      <c r="ID36" s="107"/>
      <c r="IE36" s="107"/>
      <c r="IF36" s="107"/>
      <c r="IG36" s="107"/>
      <c r="IH36" s="107"/>
      <c r="II36" s="107"/>
      <c r="IJ36" s="107"/>
      <c r="IK36" s="107"/>
      <c r="IL36" s="107"/>
      <c r="IM36" s="107"/>
      <c r="IN36" s="107"/>
      <c r="IO36" s="107"/>
      <c r="IP36" s="107"/>
      <c r="IQ36" s="107"/>
      <c r="IR36" s="107"/>
      <c r="IS36" s="107"/>
      <c r="IT36" s="107"/>
      <c r="IU36" s="107"/>
      <c r="IV36" s="107"/>
      <c r="IW36" s="107"/>
    </row>
    <row r="37" spans="1:259">
      <c r="B37" s="28">
        <v>19</v>
      </c>
      <c r="C37" s="112"/>
      <c r="D37" s="143"/>
      <c r="E37" s="29"/>
      <c r="F37" s="30"/>
      <c r="G37" s="30"/>
      <c r="H37" s="30"/>
      <c r="I37" s="58"/>
      <c r="J37" s="59">
        <f t="shared" si="0"/>
        <v>0</v>
      </c>
      <c r="K37" s="67"/>
      <c r="L37" s="356"/>
      <c r="M37" s="61"/>
      <c r="N37" s="66"/>
      <c r="O37" s="63">
        <f t="shared" si="1"/>
        <v>0</v>
      </c>
      <c r="P37" s="64">
        <f t="shared" si="4"/>
        <v>0</v>
      </c>
      <c r="Q37" s="65">
        <f t="shared" si="5"/>
        <v>0</v>
      </c>
      <c r="R37" s="82">
        <f t="shared" si="6"/>
        <v>0</v>
      </c>
      <c r="S37" s="83">
        <f t="shared" si="7"/>
        <v>0</v>
      </c>
      <c r="T37" s="84">
        <f t="shared" si="2"/>
        <v>0</v>
      </c>
      <c r="U37" s="85">
        <f>SUM(E37+F37+G37+H37+I37)*5%</f>
        <v>0</v>
      </c>
      <c r="V37" s="86">
        <f t="shared" si="3"/>
        <v>0</v>
      </c>
      <c r="W37" s="104">
        <f>(K37+M37+N37)*6%</f>
        <v>0</v>
      </c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7"/>
      <c r="DK37" s="107"/>
      <c r="DL37" s="107"/>
      <c r="DM37" s="107"/>
      <c r="DN37" s="107"/>
      <c r="DO37" s="107"/>
      <c r="DP37" s="107"/>
      <c r="DQ37" s="107"/>
      <c r="DR37" s="107"/>
      <c r="DS37" s="107"/>
      <c r="DT37" s="107"/>
      <c r="DU37" s="107"/>
      <c r="DV37" s="107"/>
      <c r="DW37" s="107"/>
      <c r="DX37" s="107"/>
      <c r="DY37" s="107"/>
      <c r="DZ37" s="107"/>
      <c r="EA37" s="107"/>
      <c r="EB37" s="107"/>
      <c r="EC37" s="107"/>
      <c r="ED37" s="107"/>
      <c r="EE37" s="107"/>
      <c r="EF37" s="107"/>
      <c r="EG37" s="107"/>
      <c r="EH37" s="107"/>
      <c r="EI37" s="107"/>
      <c r="EJ37" s="107"/>
      <c r="EK37" s="107"/>
      <c r="EL37" s="107"/>
      <c r="EM37" s="107"/>
      <c r="EN37" s="107"/>
      <c r="EO37" s="107"/>
      <c r="EP37" s="107"/>
      <c r="EQ37" s="107"/>
      <c r="ER37" s="107"/>
      <c r="ES37" s="107"/>
      <c r="ET37" s="107"/>
      <c r="EU37" s="107"/>
      <c r="EV37" s="107"/>
      <c r="EW37" s="107"/>
      <c r="EX37" s="107"/>
      <c r="EY37" s="107"/>
      <c r="EZ37" s="107"/>
      <c r="FA37" s="107"/>
      <c r="FB37" s="107"/>
      <c r="FC37" s="107"/>
      <c r="FD37" s="107"/>
      <c r="FE37" s="107"/>
      <c r="FF37" s="107"/>
      <c r="FG37" s="107"/>
      <c r="FH37" s="107"/>
      <c r="FI37" s="107"/>
      <c r="FJ37" s="107"/>
      <c r="FK37" s="107"/>
      <c r="FL37" s="107"/>
      <c r="FM37" s="107"/>
      <c r="FN37" s="107"/>
      <c r="FO37" s="107"/>
      <c r="FP37" s="107"/>
      <c r="FQ37" s="107"/>
      <c r="FR37" s="107"/>
      <c r="FS37" s="107"/>
      <c r="FT37" s="107"/>
      <c r="FU37" s="107"/>
      <c r="FV37" s="107"/>
      <c r="FW37" s="107"/>
      <c r="FX37" s="107"/>
      <c r="FY37" s="107"/>
      <c r="FZ37" s="107"/>
      <c r="GA37" s="107"/>
      <c r="GB37" s="107"/>
      <c r="GC37" s="107"/>
      <c r="GD37" s="107"/>
      <c r="GE37" s="107"/>
      <c r="GF37" s="107"/>
      <c r="GG37" s="107"/>
      <c r="GH37" s="107"/>
      <c r="GI37" s="107"/>
      <c r="GJ37" s="107"/>
      <c r="GK37" s="107"/>
      <c r="GL37" s="107"/>
      <c r="GM37" s="107"/>
      <c r="GN37" s="107"/>
      <c r="GO37" s="107"/>
      <c r="GP37" s="107"/>
      <c r="GQ37" s="107"/>
      <c r="GR37" s="107"/>
      <c r="GS37" s="107"/>
      <c r="GT37" s="107"/>
      <c r="GU37" s="107"/>
      <c r="GV37" s="107"/>
      <c r="GW37" s="107"/>
      <c r="GX37" s="107"/>
      <c r="GY37" s="107"/>
      <c r="GZ37" s="107"/>
      <c r="HA37" s="107"/>
      <c r="HB37" s="107"/>
      <c r="HC37" s="107"/>
      <c r="HD37" s="107"/>
      <c r="HE37" s="107"/>
      <c r="HF37" s="107"/>
      <c r="HG37" s="107"/>
      <c r="HH37" s="107"/>
      <c r="HI37" s="107"/>
      <c r="HJ37" s="107"/>
      <c r="HK37" s="107"/>
      <c r="HL37" s="107"/>
      <c r="HM37" s="107"/>
      <c r="HN37" s="107"/>
      <c r="HO37" s="107"/>
      <c r="HP37" s="107"/>
      <c r="HQ37" s="107"/>
      <c r="HR37" s="107"/>
      <c r="HS37" s="107"/>
      <c r="HT37" s="107"/>
      <c r="HU37" s="107"/>
      <c r="HV37" s="107"/>
      <c r="HW37" s="107"/>
      <c r="HX37" s="107"/>
      <c r="HY37" s="107"/>
      <c r="HZ37" s="107"/>
      <c r="IA37" s="107"/>
      <c r="IB37" s="107"/>
      <c r="IC37" s="107"/>
      <c r="ID37" s="107"/>
      <c r="IE37" s="107"/>
      <c r="IF37" s="107"/>
      <c r="IG37" s="107"/>
      <c r="IH37" s="107"/>
      <c r="II37" s="107"/>
      <c r="IJ37" s="107"/>
      <c r="IK37" s="107"/>
      <c r="IL37" s="107"/>
      <c r="IM37" s="107"/>
      <c r="IN37" s="107"/>
      <c r="IO37" s="107"/>
      <c r="IP37" s="107"/>
      <c r="IQ37" s="107"/>
      <c r="IR37" s="107"/>
      <c r="IS37" s="107"/>
      <c r="IT37" s="107"/>
      <c r="IU37" s="107"/>
      <c r="IV37" s="107"/>
      <c r="IW37" s="107"/>
    </row>
    <row r="38" spans="1:259" ht="16.5" thickBot="1">
      <c r="B38" s="28">
        <v>20</v>
      </c>
      <c r="C38" s="144"/>
      <c r="D38" s="145"/>
      <c r="E38" s="32"/>
      <c r="F38" s="33"/>
      <c r="G38" s="33"/>
      <c r="H38" s="33"/>
      <c r="I38" s="68"/>
      <c r="J38" s="69">
        <f t="shared" si="0"/>
        <v>0</v>
      </c>
      <c r="K38" s="70"/>
      <c r="L38" s="188"/>
      <c r="M38" s="71"/>
      <c r="N38" s="72"/>
      <c r="O38" s="73">
        <f t="shared" si="1"/>
        <v>0</v>
      </c>
      <c r="P38" s="74">
        <f>SUM(E38:I38)*11%</f>
        <v>0</v>
      </c>
      <c r="Q38" s="75">
        <f>SUM(E38:I38)*3%</f>
        <v>0</v>
      </c>
      <c r="R38" s="87">
        <f>SUM(E38:I38)*3%</f>
        <v>0</v>
      </c>
      <c r="S38" s="88">
        <f>P38+Q38+R38</f>
        <v>0</v>
      </c>
      <c r="T38" s="89">
        <f t="shared" si="2"/>
        <v>0</v>
      </c>
      <c r="U38" s="90">
        <f>SUM(E38+F38+G38+H38+I38)*5%</f>
        <v>0</v>
      </c>
      <c r="V38" s="91">
        <f t="shared" si="3"/>
        <v>0</v>
      </c>
      <c r="W38" s="105">
        <f>(K38+M38+N38)*6%</f>
        <v>0</v>
      </c>
      <c r="Y38" s="5"/>
      <c r="CT38" s="107"/>
      <c r="CU38" s="107"/>
      <c r="CV38" s="107"/>
      <c r="CW38" s="107"/>
      <c r="CX38" s="107"/>
      <c r="CY38" s="107"/>
      <c r="CZ38" s="107"/>
      <c r="DA38" s="107"/>
      <c r="DB38" s="107"/>
      <c r="DC38" s="107"/>
      <c r="DD38" s="107"/>
      <c r="DE38" s="107"/>
      <c r="DF38" s="107"/>
      <c r="DG38" s="107"/>
      <c r="DH38" s="107"/>
      <c r="DI38" s="107"/>
      <c r="DJ38" s="107"/>
      <c r="DK38" s="107"/>
      <c r="DL38" s="107"/>
      <c r="DM38" s="107"/>
      <c r="DN38" s="107"/>
      <c r="DO38" s="107"/>
      <c r="DP38" s="107"/>
      <c r="DQ38" s="107"/>
      <c r="DR38" s="107"/>
      <c r="DS38" s="107"/>
      <c r="DT38" s="107"/>
      <c r="DU38" s="107"/>
      <c r="DV38" s="107"/>
      <c r="DW38" s="107"/>
      <c r="DX38" s="107"/>
      <c r="DY38" s="107"/>
      <c r="DZ38" s="107"/>
      <c r="EA38" s="107"/>
      <c r="EB38" s="107"/>
      <c r="EC38" s="107"/>
      <c r="ED38" s="107"/>
      <c r="EE38" s="107"/>
      <c r="EF38" s="107"/>
      <c r="EG38" s="107"/>
      <c r="EH38" s="107"/>
      <c r="EI38" s="107"/>
      <c r="EJ38" s="107"/>
      <c r="EK38" s="107"/>
      <c r="EL38" s="107"/>
      <c r="EM38" s="107"/>
      <c r="EN38" s="107"/>
      <c r="EO38" s="107"/>
      <c r="EP38" s="107"/>
      <c r="EQ38" s="107"/>
      <c r="ER38" s="107"/>
      <c r="ES38" s="107"/>
      <c r="ET38" s="107"/>
      <c r="EU38" s="107"/>
      <c r="EV38" s="107"/>
      <c r="EW38" s="107"/>
      <c r="EX38" s="107"/>
      <c r="EY38" s="107"/>
      <c r="EZ38" s="107"/>
      <c r="FA38" s="107"/>
      <c r="FB38" s="107"/>
      <c r="FC38" s="107"/>
      <c r="FD38" s="107"/>
      <c r="FE38" s="107"/>
      <c r="FF38" s="107"/>
      <c r="FG38" s="107"/>
      <c r="FH38" s="107"/>
      <c r="FI38" s="107"/>
      <c r="FJ38" s="107"/>
      <c r="FK38" s="107"/>
      <c r="FL38" s="107"/>
      <c r="FM38" s="107"/>
      <c r="FN38" s="107"/>
      <c r="FO38" s="107"/>
      <c r="FP38" s="107"/>
      <c r="FQ38" s="107"/>
      <c r="FR38" s="107"/>
      <c r="FS38" s="107"/>
      <c r="FT38" s="107"/>
      <c r="FU38" s="107"/>
      <c r="FV38" s="107"/>
      <c r="FW38" s="107"/>
      <c r="FX38" s="107"/>
      <c r="FY38" s="107"/>
      <c r="FZ38" s="107"/>
      <c r="GA38" s="107"/>
      <c r="GB38" s="107"/>
      <c r="GC38" s="107"/>
      <c r="GD38" s="107"/>
      <c r="GE38" s="107"/>
      <c r="GF38" s="107"/>
      <c r="GG38" s="107"/>
      <c r="GH38" s="107"/>
      <c r="GI38" s="107"/>
      <c r="GJ38" s="107"/>
      <c r="GK38" s="107"/>
      <c r="GL38" s="107"/>
      <c r="GM38" s="107"/>
      <c r="GN38" s="107"/>
      <c r="GO38" s="107"/>
      <c r="GP38" s="107"/>
      <c r="GQ38" s="107"/>
      <c r="GR38" s="107"/>
      <c r="GS38" s="107"/>
      <c r="GT38" s="107"/>
      <c r="GU38" s="107"/>
      <c r="GV38" s="107"/>
      <c r="GW38" s="107"/>
      <c r="GX38" s="107"/>
      <c r="GY38" s="107"/>
      <c r="GZ38" s="107"/>
      <c r="HA38" s="107"/>
      <c r="HB38" s="107"/>
      <c r="HC38" s="107"/>
      <c r="HD38" s="107"/>
      <c r="HE38" s="107"/>
      <c r="HF38" s="107"/>
      <c r="HG38" s="107"/>
      <c r="HH38" s="107"/>
      <c r="HI38" s="107"/>
      <c r="HJ38" s="107"/>
      <c r="HK38" s="107"/>
      <c r="HL38" s="107"/>
      <c r="HM38" s="107"/>
      <c r="HN38" s="107"/>
      <c r="HO38" s="107"/>
      <c r="HP38" s="107"/>
      <c r="HQ38" s="107"/>
      <c r="HR38" s="107"/>
      <c r="HS38" s="107"/>
      <c r="HT38" s="107"/>
      <c r="HU38" s="107"/>
      <c r="HV38" s="107"/>
      <c r="HW38" s="107"/>
      <c r="HX38" s="107"/>
      <c r="HY38" s="107"/>
      <c r="HZ38" s="107"/>
      <c r="IA38" s="107"/>
      <c r="IB38" s="107"/>
      <c r="IC38" s="107"/>
      <c r="ID38" s="107"/>
      <c r="IE38" s="107"/>
      <c r="IF38" s="107"/>
      <c r="IG38" s="107"/>
      <c r="IH38" s="107"/>
      <c r="II38" s="107"/>
      <c r="IJ38" s="107"/>
      <c r="IK38" s="107"/>
      <c r="IL38" s="107"/>
      <c r="IM38" s="107"/>
      <c r="IN38" s="107"/>
      <c r="IO38" s="107"/>
      <c r="IP38" s="107"/>
      <c r="IQ38" s="107"/>
      <c r="IR38" s="107"/>
      <c r="IS38" s="107"/>
      <c r="IT38" s="107"/>
      <c r="IU38" s="107"/>
      <c r="IV38" s="107"/>
      <c r="IW38" s="107"/>
    </row>
    <row r="39" spans="1:259" s="5" customFormat="1" ht="27" customHeight="1" thickBot="1">
      <c r="B39" s="34"/>
      <c r="C39" s="291" t="s">
        <v>45</v>
      </c>
      <c r="D39" s="292"/>
      <c r="E39" s="35">
        <f t="shared" ref="E39:V39" si="16">SUM(E19:E38)</f>
        <v>0</v>
      </c>
      <c r="F39" s="36">
        <f t="shared" si="16"/>
        <v>0</v>
      </c>
      <c r="G39" s="36">
        <f t="shared" si="16"/>
        <v>0</v>
      </c>
      <c r="H39" s="36">
        <f t="shared" si="16"/>
        <v>0</v>
      </c>
      <c r="I39" s="36">
        <f t="shared" si="16"/>
        <v>0</v>
      </c>
      <c r="J39" s="76">
        <f t="shared" si="16"/>
        <v>0</v>
      </c>
      <c r="K39" s="35">
        <f t="shared" si="16"/>
        <v>0</v>
      </c>
      <c r="L39" s="189"/>
      <c r="M39" s="36">
        <f t="shared" si="16"/>
        <v>0</v>
      </c>
      <c r="N39" s="76">
        <f t="shared" si="16"/>
        <v>0</v>
      </c>
      <c r="O39" s="77">
        <f t="shared" si="16"/>
        <v>0</v>
      </c>
      <c r="P39" s="77">
        <f t="shared" si="16"/>
        <v>0</v>
      </c>
      <c r="Q39" s="77">
        <f t="shared" si="16"/>
        <v>0</v>
      </c>
      <c r="R39" s="77">
        <f t="shared" si="16"/>
        <v>0</v>
      </c>
      <c r="S39" s="77">
        <f t="shared" si="16"/>
        <v>0</v>
      </c>
      <c r="T39" s="92">
        <f t="shared" si="16"/>
        <v>0</v>
      </c>
      <c r="U39" s="93">
        <f t="shared" si="16"/>
        <v>0</v>
      </c>
      <c r="V39" s="94">
        <f t="shared" si="16"/>
        <v>0</v>
      </c>
      <c r="W39" s="94">
        <f>SUM(W19:W38)</f>
        <v>0</v>
      </c>
      <c r="Y39" s="6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08"/>
      <c r="FI39" s="108"/>
      <c r="FJ39" s="108"/>
      <c r="FK39" s="108"/>
      <c r="FL39" s="108"/>
      <c r="FM39" s="108"/>
      <c r="FN39" s="108"/>
      <c r="FO39" s="108"/>
      <c r="FP39" s="108"/>
      <c r="FQ39" s="108"/>
      <c r="FR39" s="108"/>
      <c r="FS39" s="108"/>
      <c r="FT39" s="108"/>
      <c r="FU39" s="108"/>
      <c r="FV39" s="108"/>
      <c r="FW39" s="108"/>
      <c r="FX39" s="108"/>
      <c r="FY39" s="108"/>
      <c r="FZ39" s="108"/>
      <c r="GA39" s="108"/>
      <c r="GB39" s="108"/>
      <c r="GC39" s="108"/>
      <c r="GD39" s="108"/>
      <c r="GE39" s="108"/>
      <c r="GF39" s="108"/>
      <c r="GG39" s="108"/>
      <c r="GH39" s="108"/>
      <c r="GI39" s="108"/>
      <c r="GJ39" s="108"/>
      <c r="GK39" s="108"/>
      <c r="GL39" s="108"/>
      <c r="GM39" s="108"/>
      <c r="GN39" s="108"/>
      <c r="GO39" s="108"/>
      <c r="GP39" s="108"/>
      <c r="GQ39" s="108"/>
      <c r="GR39" s="108"/>
      <c r="GS39" s="108"/>
      <c r="GT39" s="108"/>
      <c r="GU39" s="108"/>
      <c r="GV39" s="108"/>
      <c r="GW39" s="108"/>
      <c r="GX39" s="108"/>
      <c r="GY39" s="108"/>
      <c r="GZ39" s="108"/>
      <c r="HA39" s="108"/>
      <c r="HB39" s="108"/>
      <c r="HC39" s="108"/>
      <c r="HD39" s="108"/>
      <c r="HE39" s="108"/>
      <c r="HF39" s="108"/>
      <c r="HG39" s="108"/>
      <c r="HH39" s="108"/>
      <c r="HI39" s="108"/>
      <c r="HJ39" s="108"/>
      <c r="HK39" s="108"/>
      <c r="HL39" s="108"/>
      <c r="HM39" s="108"/>
      <c r="HN39" s="108"/>
      <c r="HO39" s="108"/>
      <c r="HP39" s="108"/>
      <c r="HQ39" s="108"/>
      <c r="HR39" s="108"/>
      <c r="HS39" s="108"/>
      <c r="HT39" s="108"/>
      <c r="HU39" s="108"/>
      <c r="HV39" s="108"/>
      <c r="HW39" s="108"/>
      <c r="HX39" s="108"/>
      <c r="HY39" s="108"/>
      <c r="HZ39" s="108"/>
      <c r="IA39" s="108"/>
      <c r="IB39" s="108"/>
      <c r="IC39" s="108"/>
      <c r="ID39" s="108"/>
      <c r="IE39" s="108"/>
      <c r="IF39" s="108"/>
      <c r="IG39" s="108"/>
      <c r="IH39" s="108"/>
      <c r="II39" s="108"/>
      <c r="IJ39" s="108"/>
      <c r="IK39" s="108"/>
      <c r="IL39" s="108"/>
      <c r="IM39" s="108"/>
      <c r="IN39" s="108"/>
      <c r="IO39" s="108"/>
      <c r="IP39" s="108"/>
      <c r="IQ39" s="108"/>
      <c r="IR39" s="108"/>
      <c r="IS39" s="108"/>
      <c r="IT39" s="108"/>
      <c r="IU39" s="108"/>
      <c r="IV39" s="108"/>
      <c r="IW39" s="108"/>
    </row>
    <row r="40" spans="1:259" s="6" customFormat="1" ht="34.5" customHeight="1" thickBot="1">
      <c r="B40" s="37"/>
      <c r="C40" s="293" t="s">
        <v>45</v>
      </c>
      <c r="D40" s="293"/>
      <c r="E40" s="38"/>
      <c r="F40" s="38"/>
      <c r="G40" s="38"/>
      <c r="H40" s="38"/>
      <c r="I40" s="38"/>
      <c r="J40" s="78">
        <f>SUM(E39:J39)</f>
        <v>0</v>
      </c>
      <c r="K40" s="38"/>
      <c r="L40" s="38"/>
      <c r="M40" s="38"/>
      <c r="N40" s="78">
        <f>SUM(K39:N39)</f>
        <v>0</v>
      </c>
      <c r="O40" s="79"/>
      <c r="P40" s="80"/>
      <c r="Q40" s="80"/>
      <c r="R40" s="80"/>
      <c r="S40" s="95"/>
      <c r="T40" s="96"/>
      <c r="U40" s="97"/>
      <c r="V40" s="98"/>
      <c r="Y40" s="8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09"/>
      <c r="FK40" s="109"/>
      <c r="FL40" s="109"/>
      <c r="FM40" s="109"/>
      <c r="FN40" s="109"/>
      <c r="FO40" s="109"/>
      <c r="FP40" s="109"/>
      <c r="FQ40" s="109"/>
      <c r="FR40" s="109"/>
      <c r="FS40" s="109"/>
      <c r="FT40" s="109"/>
      <c r="FU40" s="109"/>
      <c r="FV40" s="109"/>
      <c r="FW40" s="109"/>
      <c r="FX40" s="109"/>
      <c r="FY40" s="109"/>
      <c r="FZ40" s="109"/>
      <c r="GA40" s="109"/>
      <c r="GB40" s="109"/>
      <c r="GC40" s="109"/>
      <c r="GD40" s="109"/>
      <c r="GE40" s="109"/>
      <c r="GF40" s="109"/>
      <c r="GG40" s="109"/>
      <c r="GH40" s="109"/>
      <c r="GI40" s="109"/>
      <c r="GJ40" s="109"/>
      <c r="GK40" s="109"/>
      <c r="GL40" s="109"/>
      <c r="GM40" s="109"/>
      <c r="GN40" s="109"/>
      <c r="GO40" s="109"/>
      <c r="GP40" s="109"/>
      <c r="GQ40" s="109"/>
      <c r="GR40" s="109"/>
      <c r="GS40" s="109"/>
      <c r="GT40" s="109"/>
      <c r="GU40" s="109"/>
      <c r="GV40" s="109"/>
      <c r="GW40" s="109"/>
      <c r="GX40" s="109"/>
      <c r="GY40" s="109"/>
      <c r="GZ40" s="109"/>
      <c r="HA40" s="109"/>
      <c r="HB40" s="109"/>
      <c r="HC40" s="109"/>
      <c r="HD40" s="109"/>
      <c r="HE40" s="109"/>
      <c r="HF40" s="109"/>
      <c r="HG40" s="109"/>
      <c r="HH40" s="109"/>
      <c r="HI40" s="109"/>
      <c r="HJ40" s="109"/>
      <c r="HK40" s="109"/>
      <c r="HL40" s="109"/>
      <c r="HM40" s="109"/>
      <c r="HN40" s="109"/>
      <c r="HO40" s="109"/>
      <c r="HP40" s="109"/>
      <c r="HQ40" s="109"/>
      <c r="HR40" s="109"/>
      <c r="HS40" s="109"/>
      <c r="HT40" s="109"/>
      <c r="HU40" s="109"/>
      <c r="HV40" s="109"/>
      <c r="HW40" s="109"/>
      <c r="HX40" s="109"/>
      <c r="HY40" s="109"/>
      <c r="HZ40" s="109"/>
      <c r="IA40" s="109"/>
      <c r="IB40" s="109"/>
      <c r="IC40" s="109"/>
      <c r="ID40" s="109"/>
      <c r="IE40" s="109"/>
      <c r="IF40" s="109"/>
      <c r="IG40" s="109"/>
      <c r="IH40" s="109"/>
      <c r="II40" s="109"/>
      <c r="IJ40" s="109"/>
      <c r="IK40" s="109"/>
      <c r="IL40" s="109"/>
      <c r="IM40" s="109"/>
      <c r="IN40" s="109"/>
      <c r="IO40" s="109"/>
      <c r="IP40" s="109"/>
      <c r="IQ40" s="109"/>
      <c r="IR40" s="109"/>
      <c r="IS40" s="109"/>
      <c r="IT40" s="109"/>
      <c r="IU40" s="109"/>
      <c r="IV40" s="109"/>
      <c r="IW40" s="109"/>
      <c r="IX40" s="109"/>
      <c r="IY40" s="109"/>
    </row>
    <row r="41" spans="1:259" ht="24" customHeight="1" thickBot="1">
      <c r="A41" s="9"/>
      <c r="B41" s="9"/>
      <c r="C41" s="251" t="s">
        <v>46</v>
      </c>
      <c r="D41" s="252"/>
      <c r="E41" s="253">
        <f>T39</f>
        <v>0</v>
      </c>
      <c r="F41" s="254"/>
      <c r="G41" s="9"/>
      <c r="H41" s="39"/>
      <c r="I41" s="39"/>
      <c r="J41" s="39"/>
      <c r="K41" s="39"/>
      <c r="L41" s="39"/>
      <c r="M41" s="39"/>
      <c r="N41" s="39"/>
      <c r="O41" s="39"/>
      <c r="P41" s="9"/>
      <c r="Q41" s="9"/>
      <c r="R41" s="9"/>
      <c r="S41" s="9"/>
      <c r="T41" s="9"/>
      <c r="U41" s="9"/>
      <c r="V41" s="9"/>
      <c r="W41" s="9"/>
      <c r="Y41" s="3"/>
    </row>
    <row r="42" spans="1:259" s="3" customFormat="1" ht="20.25" customHeight="1">
      <c r="A42" s="25"/>
      <c r="B42" s="25"/>
      <c r="C42" s="297" t="s">
        <v>47</v>
      </c>
      <c r="D42" s="298"/>
      <c r="E42" s="299">
        <f>SUM(E39:J39)</f>
        <v>0</v>
      </c>
      <c r="F42" s="300"/>
      <c r="G42" s="25"/>
      <c r="H42" s="40"/>
      <c r="I42" s="40"/>
      <c r="J42" s="40"/>
      <c r="K42" s="39"/>
      <c r="L42" s="39"/>
      <c r="M42" s="39"/>
      <c r="N42" s="39"/>
      <c r="O42" s="81"/>
      <c r="P42" s="25"/>
      <c r="Q42" s="25"/>
      <c r="R42" s="25"/>
      <c r="S42" s="25"/>
      <c r="T42" s="25"/>
      <c r="U42" s="25"/>
      <c r="V42" s="25"/>
      <c r="W42" s="25"/>
    </row>
    <row r="43" spans="1:259" s="3" customFormat="1" ht="20.25" customHeight="1">
      <c r="A43" s="25"/>
      <c r="B43" s="25"/>
      <c r="C43" s="41" t="s">
        <v>48</v>
      </c>
      <c r="D43" s="42"/>
      <c r="E43" s="302">
        <f>-S39</f>
        <v>0</v>
      </c>
      <c r="F43" s="303"/>
      <c r="G43" s="25"/>
      <c r="H43" s="40"/>
      <c r="I43" s="40"/>
      <c r="J43" s="40"/>
      <c r="K43" s="39"/>
      <c r="L43" s="39"/>
      <c r="M43" s="39"/>
      <c r="N43" s="39"/>
      <c r="O43" s="81"/>
      <c r="P43" s="25"/>
      <c r="Q43" s="25"/>
      <c r="R43" s="25"/>
      <c r="S43" s="25"/>
      <c r="T43" s="25"/>
      <c r="U43" s="25"/>
      <c r="V43" s="25"/>
      <c r="W43" s="25"/>
    </row>
    <row r="44" spans="1:259" s="3" customFormat="1" ht="20.25" customHeight="1" thickBot="1">
      <c r="A44" s="25"/>
      <c r="B44" s="25"/>
      <c r="C44" s="304" t="s">
        <v>49</v>
      </c>
      <c r="D44" s="305"/>
      <c r="E44" s="306">
        <f>SUM(E42:E43)</f>
        <v>0</v>
      </c>
      <c r="F44" s="307"/>
      <c r="G44" s="25"/>
      <c r="H44" s="25"/>
      <c r="I44" s="25"/>
      <c r="J44" s="25"/>
      <c r="K44" s="81"/>
      <c r="L44" s="183"/>
      <c r="M44" s="81"/>
      <c r="N44" s="81"/>
      <c r="O44" s="81"/>
      <c r="P44" s="25"/>
      <c r="Q44" s="25"/>
      <c r="R44" s="25"/>
      <c r="S44" s="25"/>
      <c r="T44" s="25"/>
      <c r="U44" s="25"/>
      <c r="V44" s="25"/>
      <c r="W44" s="25"/>
    </row>
    <row r="45" spans="1:259" s="3" customFormat="1" ht="28.5" customHeight="1">
      <c r="A45" s="25"/>
      <c r="B45" s="25"/>
      <c r="C45" s="308" t="s">
        <v>51</v>
      </c>
      <c r="D45" s="309"/>
      <c r="E45" s="310">
        <f>SUM(K39:N39)</f>
        <v>0</v>
      </c>
      <c r="F45" s="311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259" s="3" customFormat="1" ht="28.5" customHeight="1" thickBot="1">
      <c r="A46" s="25"/>
      <c r="B46" s="25"/>
      <c r="C46" s="43" t="s">
        <v>52</v>
      </c>
      <c r="D46" s="44">
        <v>0.06</v>
      </c>
      <c r="E46" s="310">
        <f>E45*0.06</f>
        <v>0</v>
      </c>
      <c r="F46" s="311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Y46" s="174"/>
    </row>
    <row r="47" spans="1:259" s="3" customFormat="1" ht="28.5" customHeight="1" thickBot="1">
      <c r="A47" s="25"/>
      <c r="B47" s="25"/>
      <c r="C47" s="43" t="s">
        <v>53</v>
      </c>
      <c r="D47" s="45"/>
      <c r="E47" s="310">
        <f>SUM(U39:V39)</f>
        <v>0</v>
      </c>
      <c r="F47" s="311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99"/>
      <c r="V47" s="100"/>
      <c r="W47" s="101"/>
      <c r="X47" s="174"/>
      <c r="Y47" s="172"/>
    </row>
    <row r="48" spans="1:259" ht="31.5" customHeight="1" thickBot="1">
      <c r="A48" s="9"/>
      <c r="B48" s="9"/>
      <c r="C48" s="357" t="s">
        <v>54</v>
      </c>
      <c r="D48" s="358"/>
      <c r="E48" s="314">
        <f>SUM(E44+E45+E46+E47)</f>
        <v>0</v>
      </c>
      <c r="F48" s="315"/>
      <c r="G48" s="46"/>
      <c r="H48" s="46"/>
      <c r="I48" s="46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182"/>
      <c r="V48" s="103"/>
      <c r="W48" s="102"/>
      <c r="X48" s="173" t="s">
        <v>55</v>
      </c>
    </row>
    <row r="49" spans="6:25">
      <c r="F49" s="9"/>
      <c r="G49" s="46"/>
      <c r="H49" s="46"/>
      <c r="I49" s="46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6:25"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Y50" s="7"/>
    </row>
    <row r="51" spans="6:25" s="7" customFormat="1"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Y51" s="8"/>
    </row>
  </sheetData>
  <mergeCells count="67">
    <mergeCell ref="W17:W18"/>
    <mergeCell ref="U12:W14"/>
    <mergeCell ref="U3:Y5"/>
    <mergeCell ref="B16:C18"/>
    <mergeCell ref="U16:U18"/>
    <mergeCell ref="V16:V18"/>
    <mergeCell ref="P17:P18"/>
    <mergeCell ref="Q17:Q18"/>
    <mergeCell ref="R17:R18"/>
    <mergeCell ref="S17:S18"/>
    <mergeCell ref="T16:T18"/>
    <mergeCell ref="G17:G18"/>
    <mergeCell ref="N17:N18"/>
    <mergeCell ref="O16:O18"/>
    <mergeCell ref="D13:G13"/>
    <mergeCell ref="C48:D48"/>
    <mergeCell ref="E48:F48"/>
    <mergeCell ref="C45:D45"/>
    <mergeCell ref="E45:F45"/>
    <mergeCell ref="E46:F46"/>
    <mergeCell ref="E47:F47"/>
    <mergeCell ref="C42:D42"/>
    <mergeCell ref="E42:F42"/>
    <mergeCell ref="E43:F43"/>
    <mergeCell ref="C44:D44"/>
    <mergeCell ref="E44:F44"/>
    <mergeCell ref="C39:D39"/>
    <mergeCell ref="C40:D40"/>
    <mergeCell ref="C41:D41"/>
    <mergeCell ref="E41:F41"/>
    <mergeCell ref="D16:D18"/>
    <mergeCell ref="E17:E18"/>
    <mergeCell ref="F17:F18"/>
    <mergeCell ref="N13:P13"/>
    <mergeCell ref="D14:G14"/>
    <mergeCell ref="N14:P14"/>
    <mergeCell ref="E16:N16"/>
    <mergeCell ref="P16:S16"/>
    <mergeCell ref="H17:H18"/>
    <mergeCell ref="I17:I18"/>
    <mergeCell ref="J17:J18"/>
    <mergeCell ref="K17:K18"/>
    <mergeCell ref="M17:M18"/>
    <mergeCell ref="L17:L18"/>
    <mergeCell ref="H10:K10"/>
    <mergeCell ref="M10:P10"/>
    <mergeCell ref="N11:P11"/>
    <mergeCell ref="N12:P12"/>
    <mergeCell ref="D12:G12"/>
    <mergeCell ref="H8:K8"/>
    <mergeCell ref="M8:P8"/>
    <mergeCell ref="H9:K9"/>
    <mergeCell ref="M9:P9"/>
    <mergeCell ref="H6:K6"/>
    <mergeCell ref="M6:P6"/>
    <mergeCell ref="H7:K7"/>
    <mergeCell ref="M7:P7"/>
    <mergeCell ref="H4:K4"/>
    <mergeCell ref="M4:P4"/>
    <mergeCell ref="H5:K5"/>
    <mergeCell ref="M5:P5"/>
    <mergeCell ref="A1:Y1"/>
    <mergeCell ref="G2:I2"/>
    <mergeCell ref="J2:M2"/>
    <mergeCell ref="D3:G3"/>
    <mergeCell ref="H3:K3"/>
    <mergeCell ref="M3:P3"/>
  </mergeCells>
  <pageMargins left="0.2" right="0.2" top="0.74803149606299202" bottom="0.74803149606299202" header="0.31496062992126" footer="0.31496062992126"/>
  <pageSetup paperSize="9" scale="43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Y44"/>
  <sheetViews>
    <sheetView zoomScale="70" zoomScaleNormal="70" workbookViewId="0">
      <selection activeCell="L17" sqref="L17:L18"/>
    </sheetView>
  </sheetViews>
  <sheetFormatPr baseColWidth="10" defaultColWidth="17.85546875" defaultRowHeight="15.75"/>
  <cols>
    <col min="1" max="1" width="0.42578125" style="8" customWidth="1"/>
    <col min="2" max="2" width="4" style="8" customWidth="1"/>
    <col min="3" max="3" width="33.85546875" style="8" customWidth="1"/>
    <col min="4" max="4" width="19.42578125" style="8" customWidth="1"/>
    <col min="5" max="5" width="14.28515625" style="8" customWidth="1"/>
    <col min="6" max="6" width="13.85546875" style="8" customWidth="1"/>
    <col min="7" max="7" width="12.140625" style="8" customWidth="1"/>
    <col min="8" max="8" width="13.85546875" style="8" customWidth="1"/>
    <col min="9" max="9" width="11.28515625" style="8" customWidth="1"/>
    <col min="10" max="10" width="13.7109375" style="8" customWidth="1"/>
    <col min="11" max="12" width="16.5703125" style="8" customWidth="1"/>
    <col min="13" max="13" width="16.42578125" style="8" customWidth="1"/>
    <col min="14" max="14" width="15" style="8" customWidth="1"/>
    <col min="15" max="15" width="17.42578125" style="8" customWidth="1"/>
    <col min="16" max="16" width="13.42578125" style="8" customWidth="1"/>
    <col min="17" max="17" width="13" style="8" customWidth="1"/>
    <col min="18" max="18" width="7.85546875" style="8" customWidth="1"/>
    <col min="19" max="19" width="13.5703125" style="8" customWidth="1"/>
    <col min="20" max="20" width="15.85546875" style="8" customWidth="1"/>
    <col min="21" max="21" width="14" style="8" customWidth="1"/>
    <col min="22" max="22" width="16.5703125" style="8" customWidth="1"/>
    <col min="23" max="23" width="18.140625" style="8" customWidth="1"/>
    <col min="24" max="25" width="14.42578125" style="8" customWidth="1"/>
    <col min="26" max="257" width="17.85546875" style="8"/>
    <col min="258" max="258" width="2.140625" style="8" customWidth="1"/>
    <col min="259" max="259" width="3.85546875" style="8" customWidth="1"/>
    <col min="260" max="260" width="35.28515625" style="8" customWidth="1"/>
    <col min="261" max="261" width="17.42578125" style="8" customWidth="1"/>
    <col min="262" max="262" width="19.42578125" style="8" customWidth="1"/>
    <col min="263" max="263" width="16.85546875" style="8" customWidth="1"/>
    <col min="264" max="264" width="17" style="8" customWidth="1"/>
    <col min="265" max="265" width="17.42578125" style="8" customWidth="1"/>
    <col min="266" max="266" width="16.7109375" style="8" customWidth="1"/>
    <col min="267" max="267" width="16.42578125" style="8" customWidth="1"/>
    <col min="268" max="268" width="16.85546875" style="8" customWidth="1"/>
    <col min="269" max="269" width="15" style="8" customWidth="1"/>
    <col min="270" max="513" width="17.85546875" style="8"/>
    <col min="514" max="514" width="2.140625" style="8" customWidth="1"/>
    <col min="515" max="515" width="3.85546875" style="8" customWidth="1"/>
    <col min="516" max="516" width="35.28515625" style="8" customWidth="1"/>
    <col min="517" max="517" width="17.42578125" style="8" customWidth="1"/>
    <col min="518" max="518" width="19.42578125" style="8" customWidth="1"/>
    <col min="519" max="519" width="16.85546875" style="8" customWidth="1"/>
    <col min="520" max="520" width="17" style="8" customWidth="1"/>
    <col min="521" max="521" width="17.42578125" style="8" customWidth="1"/>
    <col min="522" max="522" width="16.7109375" style="8" customWidth="1"/>
    <col min="523" max="523" width="16.42578125" style="8" customWidth="1"/>
    <col min="524" max="524" width="16.85546875" style="8" customWidth="1"/>
    <col min="525" max="525" width="15" style="8" customWidth="1"/>
    <col min="526" max="769" width="17.85546875" style="8"/>
    <col min="770" max="770" width="2.140625" style="8" customWidth="1"/>
    <col min="771" max="771" width="3.85546875" style="8" customWidth="1"/>
    <col min="772" max="772" width="35.28515625" style="8" customWidth="1"/>
    <col min="773" max="773" width="17.42578125" style="8" customWidth="1"/>
    <col min="774" max="774" width="19.42578125" style="8" customWidth="1"/>
    <col min="775" max="775" width="16.85546875" style="8" customWidth="1"/>
    <col min="776" max="776" width="17" style="8" customWidth="1"/>
    <col min="777" max="777" width="17.42578125" style="8" customWidth="1"/>
    <col min="778" max="778" width="16.7109375" style="8" customWidth="1"/>
    <col min="779" max="779" width="16.42578125" style="8" customWidth="1"/>
    <col min="780" max="780" width="16.85546875" style="8" customWidth="1"/>
    <col min="781" max="781" width="15" style="8" customWidth="1"/>
    <col min="782" max="1025" width="17.85546875" style="8"/>
    <col min="1026" max="1026" width="2.140625" style="8" customWidth="1"/>
    <col min="1027" max="1027" width="3.85546875" style="8" customWidth="1"/>
    <col min="1028" max="1028" width="35.28515625" style="8" customWidth="1"/>
    <col min="1029" max="1029" width="17.42578125" style="8" customWidth="1"/>
    <col min="1030" max="1030" width="19.42578125" style="8" customWidth="1"/>
    <col min="1031" max="1031" width="16.85546875" style="8" customWidth="1"/>
    <col min="1032" max="1032" width="17" style="8" customWidth="1"/>
    <col min="1033" max="1033" width="17.42578125" style="8" customWidth="1"/>
    <col min="1034" max="1034" width="16.7109375" style="8" customWidth="1"/>
    <col min="1035" max="1035" width="16.42578125" style="8" customWidth="1"/>
    <col min="1036" max="1036" width="16.85546875" style="8" customWidth="1"/>
    <col min="1037" max="1037" width="15" style="8" customWidth="1"/>
    <col min="1038" max="1281" width="17.85546875" style="8"/>
    <col min="1282" max="1282" width="2.140625" style="8" customWidth="1"/>
    <col min="1283" max="1283" width="3.85546875" style="8" customWidth="1"/>
    <col min="1284" max="1284" width="35.28515625" style="8" customWidth="1"/>
    <col min="1285" max="1285" width="17.42578125" style="8" customWidth="1"/>
    <col min="1286" max="1286" width="19.42578125" style="8" customWidth="1"/>
    <col min="1287" max="1287" width="16.85546875" style="8" customWidth="1"/>
    <col min="1288" max="1288" width="17" style="8" customWidth="1"/>
    <col min="1289" max="1289" width="17.42578125" style="8" customWidth="1"/>
    <col min="1290" max="1290" width="16.7109375" style="8" customWidth="1"/>
    <col min="1291" max="1291" width="16.42578125" style="8" customWidth="1"/>
    <col min="1292" max="1292" width="16.85546875" style="8" customWidth="1"/>
    <col min="1293" max="1293" width="15" style="8" customWidth="1"/>
    <col min="1294" max="1537" width="17.85546875" style="8"/>
    <col min="1538" max="1538" width="2.140625" style="8" customWidth="1"/>
    <col min="1539" max="1539" width="3.85546875" style="8" customWidth="1"/>
    <col min="1540" max="1540" width="35.28515625" style="8" customWidth="1"/>
    <col min="1541" max="1541" width="17.42578125" style="8" customWidth="1"/>
    <col min="1542" max="1542" width="19.42578125" style="8" customWidth="1"/>
    <col min="1543" max="1543" width="16.85546875" style="8" customWidth="1"/>
    <col min="1544" max="1544" width="17" style="8" customWidth="1"/>
    <col min="1545" max="1545" width="17.42578125" style="8" customWidth="1"/>
    <col min="1546" max="1546" width="16.7109375" style="8" customWidth="1"/>
    <col min="1547" max="1547" width="16.42578125" style="8" customWidth="1"/>
    <col min="1548" max="1548" width="16.85546875" style="8" customWidth="1"/>
    <col min="1549" max="1549" width="15" style="8" customWidth="1"/>
    <col min="1550" max="1793" width="17.85546875" style="8"/>
    <col min="1794" max="1794" width="2.140625" style="8" customWidth="1"/>
    <col min="1795" max="1795" width="3.85546875" style="8" customWidth="1"/>
    <col min="1796" max="1796" width="35.28515625" style="8" customWidth="1"/>
    <col min="1797" max="1797" width="17.42578125" style="8" customWidth="1"/>
    <col min="1798" max="1798" width="19.42578125" style="8" customWidth="1"/>
    <col min="1799" max="1799" width="16.85546875" style="8" customWidth="1"/>
    <col min="1800" max="1800" width="17" style="8" customWidth="1"/>
    <col min="1801" max="1801" width="17.42578125" style="8" customWidth="1"/>
    <col min="1802" max="1802" width="16.7109375" style="8" customWidth="1"/>
    <col min="1803" max="1803" width="16.42578125" style="8" customWidth="1"/>
    <col min="1804" max="1804" width="16.85546875" style="8" customWidth="1"/>
    <col min="1805" max="1805" width="15" style="8" customWidth="1"/>
    <col min="1806" max="2049" width="17.85546875" style="8"/>
    <col min="2050" max="2050" width="2.140625" style="8" customWidth="1"/>
    <col min="2051" max="2051" width="3.85546875" style="8" customWidth="1"/>
    <col min="2052" max="2052" width="35.28515625" style="8" customWidth="1"/>
    <col min="2053" max="2053" width="17.42578125" style="8" customWidth="1"/>
    <col min="2054" max="2054" width="19.42578125" style="8" customWidth="1"/>
    <col min="2055" max="2055" width="16.85546875" style="8" customWidth="1"/>
    <col min="2056" max="2056" width="17" style="8" customWidth="1"/>
    <col min="2057" max="2057" width="17.42578125" style="8" customWidth="1"/>
    <col min="2058" max="2058" width="16.7109375" style="8" customWidth="1"/>
    <col min="2059" max="2059" width="16.42578125" style="8" customWidth="1"/>
    <col min="2060" max="2060" width="16.85546875" style="8" customWidth="1"/>
    <col min="2061" max="2061" width="15" style="8" customWidth="1"/>
    <col min="2062" max="2305" width="17.85546875" style="8"/>
    <col min="2306" max="2306" width="2.140625" style="8" customWidth="1"/>
    <col min="2307" max="2307" width="3.85546875" style="8" customWidth="1"/>
    <col min="2308" max="2308" width="35.28515625" style="8" customWidth="1"/>
    <col min="2309" max="2309" width="17.42578125" style="8" customWidth="1"/>
    <col min="2310" max="2310" width="19.42578125" style="8" customWidth="1"/>
    <col min="2311" max="2311" width="16.85546875" style="8" customWidth="1"/>
    <col min="2312" max="2312" width="17" style="8" customWidth="1"/>
    <col min="2313" max="2313" width="17.42578125" style="8" customWidth="1"/>
    <col min="2314" max="2314" width="16.7109375" style="8" customWidth="1"/>
    <col min="2315" max="2315" width="16.42578125" style="8" customWidth="1"/>
    <col min="2316" max="2316" width="16.85546875" style="8" customWidth="1"/>
    <col min="2317" max="2317" width="15" style="8" customWidth="1"/>
    <col min="2318" max="2561" width="17.85546875" style="8"/>
    <col min="2562" max="2562" width="2.140625" style="8" customWidth="1"/>
    <col min="2563" max="2563" width="3.85546875" style="8" customWidth="1"/>
    <col min="2564" max="2564" width="35.28515625" style="8" customWidth="1"/>
    <col min="2565" max="2565" width="17.42578125" style="8" customWidth="1"/>
    <col min="2566" max="2566" width="19.42578125" style="8" customWidth="1"/>
    <col min="2567" max="2567" width="16.85546875" style="8" customWidth="1"/>
    <col min="2568" max="2568" width="17" style="8" customWidth="1"/>
    <col min="2569" max="2569" width="17.42578125" style="8" customWidth="1"/>
    <col min="2570" max="2570" width="16.7109375" style="8" customWidth="1"/>
    <col min="2571" max="2571" width="16.42578125" style="8" customWidth="1"/>
    <col min="2572" max="2572" width="16.85546875" style="8" customWidth="1"/>
    <col min="2573" max="2573" width="15" style="8" customWidth="1"/>
    <col min="2574" max="2817" width="17.85546875" style="8"/>
    <col min="2818" max="2818" width="2.140625" style="8" customWidth="1"/>
    <col min="2819" max="2819" width="3.85546875" style="8" customWidth="1"/>
    <col min="2820" max="2820" width="35.28515625" style="8" customWidth="1"/>
    <col min="2821" max="2821" width="17.42578125" style="8" customWidth="1"/>
    <col min="2822" max="2822" width="19.42578125" style="8" customWidth="1"/>
    <col min="2823" max="2823" width="16.85546875" style="8" customWidth="1"/>
    <col min="2824" max="2824" width="17" style="8" customWidth="1"/>
    <col min="2825" max="2825" width="17.42578125" style="8" customWidth="1"/>
    <col min="2826" max="2826" width="16.7109375" style="8" customWidth="1"/>
    <col min="2827" max="2827" width="16.42578125" style="8" customWidth="1"/>
    <col min="2828" max="2828" width="16.85546875" style="8" customWidth="1"/>
    <col min="2829" max="2829" width="15" style="8" customWidth="1"/>
    <col min="2830" max="3073" width="17.85546875" style="8"/>
    <col min="3074" max="3074" width="2.140625" style="8" customWidth="1"/>
    <col min="3075" max="3075" width="3.85546875" style="8" customWidth="1"/>
    <col min="3076" max="3076" width="35.28515625" style="8" customWidth="1"/>
    <col min="3077" max="3077" width="17.42578125" style="8" customWidth="1"/>
    <col min="3078" max="3078" width="19.42578125" style="8" customWidth="1"/>
    <col min="3079" max="3079" width="16.85546875" style="8" customWidth="1"/>
    <col min="3080" max="3080" width="17" style="8" customWidth="1"/>
    <col min="3081" max="3081" width="17.42578125" style="8" customWidth="1"/>
    <col min="3082" max="3082" width="16.7109375" style="8" customWidth="1"/>
    <col min="3083" max="3083" width="16.42578125" style="8" customWidth="1"/>
    <col min="3084" max="3084" width="16.85546875" style="8" customWidth="1"/>
    <col min="3085" max="3085" width="15" style="8" customWidth="1"/>
    <col min="3086" max="3329" width="17.85546875" style="8"/>
    <col min="3330" max="3330" width="2.140625" style="8" customWidth="1"/>
    <col min="3331" max="3331" width="3.85546875" style="8" customWidth="1"/>
    <col min="3332" max="3332" width="35.28515625" style="8" customWidth="1"/>
    <col min="3333" max="3333" width="17.42578125" style="8" customWidth="1"/>
    <col min="3334" max="3334" width="19.42578125" style="8" customWidth="1"/>
    <col min="3335" max="3335" width="16.85546875" style="8" customWidth="1"/>
    <col min="3336" max="3336" width="17" style="8" customWidth="1"/>
    <col min="3337" max="3337" width="17.42578125" style="8" customWidth="1"/>
    <col min="3338" max="3338" width="16.7109375" style="8" customWidth="1"/>
    <col min="3339" max="3339" width="16.42578125" style="8" customWidth="1"/>
    <col min="3340" max="3340" width="16.85546875" style="8" customWidth="1"/>
    <col min="3341" max="3341" width="15" style="8" customWidth="1"/>
    <col min="3342" max="3585" width="17.85546875" style="8"/>
    <col min="3586" max="3586" width="2.140625" style="8" customWidth="1"/>
    <col min="3587" max="3587" width="3.85546875" style="8" customWidth="1"/>
    <col min="3588" max="3588" width="35.28515625" style="8" customWidth="1"/>
    <col min="3589" max="3589" width="17.42578125" style="8" customWidth="1"/>
    <col min="3590" max="3590" width="19.42578125" style="8" customWidth="1"/>
    <col min="3591" max="3591" width="16.85546875" style="8" customWidth="1"/>
    <col min="3592" max="3592" width="17" style="8" customWidth="1"/>
    <col min="3593" max="3593" width="17.42578125" style="8" customWidth="1"/>
    <col min="3594" max="3594" width="16.7109375" style="8" customWidth="1"/>
    <col min="3595" max="3595" width="16.42578125" style="8" customWidth="1"/>
    <col min="3596" max="3596" width="16.85546875" style="8" customWidth="1"/>
    <col min="3597" max="3597" width="15" style="8" customWidth="1"/>
    <col min="3598" max="3841" width="17.85546875" style="8"/>
    <col min="3842" max="3842" width="2.140625" style="8" customWidth="1"/>
    <col min="3843" max="3843" width="3.85546875" style="8" customWidth="1"/>
    <col min="3844" max="3844" width="35.28515625" style="8" customWidth="1"/>
    <col min="3845" max="3845" width="17.42578125" style="8" customWidth="1"/>
    <col min="3846" max="3846" width="19.42578125" style="8" customWidth="1"/>
    <col min="3847" max="3847" width="16.85546875" style="8" customWidth="1"/>
    <col min="3848" max="3848" width="17" style="8" customWidth="1"/>
    <col min="3849" max="3849" width="17.42578125" style="8" customWidth="1"/>
    <col min="3850" max="3850" width="16.7109375" style="8" customWidth="1"/>
    <col min="3851" max="3851" width="16.42578125" style="8" customWidth="1"/>
    <col min="3852" max="3852" width="16.85546875" style="8" customWidth="1"/>
    <col min="3853" max="3853" width="15" style="8" customWidth="1"/>
    <col min="3854" max="4097" width="17.85546875" style="8"/>
    <col min="4098" max="4098" width="2.140625" style="8" customWidth="1"/>
    <col min="4099" max="4099" width="3.85546875" style="8" customWidth="1"/>
    <col min="4100" max="4100" width="35.28515625" style="8" customWidth="1"/>
    <col min="4101" max="4101" width="17.42578125" style="8" customWidth="1"/>
    <col min="4102" max="4102" width="19.42578125" style="8" customWidth="1"/>
    <col min="4103" max="4103" width="16.85546875" style="8" customWidth="1"/>
    <col min="4104" max="4104" width="17" style="8" customWidth="1"/>
    <col min="4105" max="4105" width="17.42578125" style="8" customWidth="1"/>
    <col min="4106" max="4106" width="16.7109375" style="8" customWidth="1"/>
    <col min="4107" max="4107" width="16.42578125" style="8" customWidth="1"/>
    <col min="4108" max="4108" width="16.85546875" style="8" customWidth="1"/>
    <col min="4109" max="4109" width="15" style="8" customWidth="1"/>
    <col min="4110" max="4353" width="17.85546875" style="8"/>
    <col min="4354" max="4354" width="2.140625" style="8" customWidth="1"/>
    <col min="4355" max="4355" width="3.85546875" style="8" customWidth="1"/>
    <col min="4356" max="4356" width="35.28515625" style="8" customWidth="1"/>
    <col min="4357" max="4357" width="17.42578125" style="8" customWidth="1"/>
    <col min="4358" max="4358" width="19.42578125" style="8" customWidth="1"/>
    <col min="4359" max="4359" width="16.85546875" style="8" customWidth="1"/>
    <col min="4360" max="4360" width="17" style="8" customWidth="1"/>
    <col min="4361" max="4361" width="17.42578125" style="8" customWidth="1"/>
    <col min="4362" max="4362" width="16.7109375" style="8" customWidth="1"/>
    <col min="4363" max="4363" width="16.42578125" style="8" customWidth="1"/>
    <col min="4364" max="4364" width="16.85546875" style="8" customWidth="1"/>
    <col min="4365" max="4365" width="15" style="8" customWidth="1"/>
    <col min="4366" max="4609" width="17.85546875" style="8"/>
    <col min="4610" max="4610" width="2.140625" style="8" customWidth="1"/>
    <col min="4611" max="4611" width="3.85546875" style="8" customWidth="1"/>
    <col min="4612" max="4612" width="35.28515625" style="8" customWidth="1"/>
    <col min="4613" max="4613" width="17.42578125" style="8" customWidth="1"/>
    <col min="4614" max="4614" width="19.42578125" style="8" customWidth="1"/>
    <col min="4615" max="4615" width="16.85546875" style="8" customWidth="1"/>
    <col min="4616" max="4616" width="17" style="8" customWidth="1"/>
    <col min="4617" max="4617" width="17.42578125" style="8" customWidth="1"/>
    <col min="4618" max="4618" width="16.7109375" style="8" customWidth="1"/>
    <col min="4619" max="4619" width="16.42578125" style="8" customWidth="1"/>
    <col min="4620" max="4620" width="16.85546875" style="8" customWidth="1"/>
    <col min="4621" max="4621" width="15" style="8" customWidth="1"/>
    <col min="4622" max="4865" width="17.85546875" style="8"/>
    <col min="4866" max="4866" width="2.140625" style="8" customWidth="1"/>
    <col min="4867" max="4867" width="3.85546875" style="8" customWidth="1"/>
    <col min="4868" max="4868" width="35.28515625" style="8" customWidth="1"/>
    <col min="4869" max="4869" width="17.42578125" style="8" customWidth="1"/>
    <col min="4870" max="4870" width="19.42578125" style="8" customWidth="1"/>
    <col min="4871" max="4871" width="16.85546875" style="8" customWidth="1"/>
    <col min="4872" max="4872" width="17" style="8" customWidth="1"/>
    <col min="4873" max="4873" width="17.42578125" style="8" customWidth="1"/>
    <col min="4874" max="4874" width="16.7109375" style="8" customWidth="1"/>
    <col min="4875" max="4875" width="16.42578125" style="8" customWidth="1"/>
    <col min="4876" max="4876" width="16.85546875" style="8" customWidth="1"/>
    <col min="4877" max="4877" width="15" style="8" customWidth="1"/>
    <col min="4878" max="5121" width="17.85546875" style="8"/>
    <col min="5122" max="5122" width="2.140625" style="8" customWidth="1"/>
    <col min="5123" max="5123" width="3.85546875" style="8" customWidth="1"/>
    <col min="5124" max="5124" width="35.28515625" style="8" customWidth="1"/>
    <col min="5125" max="5125" width="17.42578125" style="8" customWidth="1"/>
    <col min="5126" max="5126" width="19.42578125" style="8" customWidth="1"/>
    <col min="5127" max="5127" width="16.85546875" style="8" customWidth="1"/>
    <col min="5128" max="5128" width="17" style="8" customWidth="1"/>
    <col min="5129" max="5129" width="17.42578125" style="8" customWidth="1"/>
    <col min="5130" max="5130" width="16.7109375" style="8" customWidth="1"/>
    <col min="5131" max="5131" width="16.42578125" style="8" customWidth="1"/>
    <col min="5132" max="5132" width="16.85546875" style="8" customWidth="1"/>
    <col min="5133" max="5133" width="15" style="8" customWidth="1"/>
    <col min="5134" max="5377" width="17.85546875" style="8"/>
    <col min="5378" max="5378" width="2.140625" style="8" customWidth="1"/>
    <col min="5379" max="5379" width="3.85546875" style="8" customWidth="1"/>
    <col min="5380" max="5380" width="35.28515625" style="8" customWidth="1"/>
    <col min="5381" max="5381" width="17.42578125" style="8" customWidth="1"/>
    <col min="5382" max="5382" width="19.42578125" style="8" customWidth="1"/>
    <col min="5383" max="5383" width="16.85546875" style="8" customWidth="1"/>
    <col min="5384" max="5384" width="17" style="8" customWidth="1"/>
    <col min="5385" max="5385" width="17.42578125" style="8" customWidth="1"/>
    <col min="5386" max="5386" width="16.7109375" style="8" customWidth="1"/>
    <col min="5387" max="5387" width="16.42578125" style="8" customWidth="1"/>
    <col min="5388" max="5388" width="16.85546875" style="8" customWidth="1"/>
    <col min="5389" max="5389" width="15" style="8" customWidth="1"/>
    <col min="5390" max="5633" width="17.85546875" style="8"/>
    <col min="5634" max="5634" width="2.140625" style="8" customWidth="1"/>
    <col min="5635" max="5635" width="3.85546875" style="8" customWidth="1"/>
    <col min="5636" max="5636" width="35.28515625" style="8" customWidth="1"/>
    <col min="5637" max="5637" width="17.42578125" style="8" customWidth="1"/>
    <col min="5638" max="5638" width="19.42578125" style="8" customWidth="1"/>
    <col min="5639" max="5639" width="16.85546875" style="8" customWidth="1"/>
    <col min="5640" max="5640" width="17" style="8" customWidth="1"/>
    <col min="5641" max="5641" width="17.42578125" style="8" customWidth="1"/>
    <col min="5642" max="5642" width="16.7109375" style="8" customWidth="1"/>
    <col min="5643" max="5643" width="16.42578125" style="8" customWidth="1"/>
    <col min="5644" max="5644" width="16.85546875" style="8" customWidth="1"/>
    <col min="5645" max="5645" width="15" style="8" customWidth="1"/>
    <col min="5646" max="5889" width="17.85546875" style="8"/>
    <col min="5890" max="5890" width="2.140625" style="8" customWidth="1"/>
    <col min="5891" max="5891" width="3.85546875" style="8" customWidth="1"/>
    <col min="5892" max="5892" width="35.28515625" style="8" customWidth="1"/>
    <col min="5893" max="5893" width="17.42578125" style="8" customWidth="1"/>
    <col min="5894" max="5894" width="19.42578125" style="8" customWidth="1"/>
    <col min="5895" max="5895" width="16.85546875" style="8" customWidth="1"/>
    <col min="5896" max="5896" width="17" style="8" customWidth="1"/>
    <col min="5897" max="5897" width="17.42578125" style="8" customWidth="1"/>
    <col min="5898" max="5898" width="16.7109375" style="8" customWidth="1"/>
    <col min="5899" max="5899" width="16.42578125" style="8" customWidth="1"/>
    <col min="5900" max="5900" width="16.85546875" style="8" customWidth="1"/>
    <col min="5901" max="5901" width="15" style="8" customWidth="1"/>
    <col min="5902" max="6145" width="17.85546875" style="8"/>
    <col min="6146" max="6146" width="2.140625" style="8" customWidth="1"/>
    <col min="6147" max="6147" width="3.85546875" style="8" customWidth="1"/>
    <col min="6148" max="6148" width="35.28515625" style="8" customWidth="1"/>
    <col min="6149" max="6149" width="17.42578125" style="8" customWidth="1"/>
    <col min="6150" max="6150" width="19.42578125" style="8" customWidth="1"/>
    <col min="6151" max="6151" width="16.85546875" style="8" customWidth="1"/>
    <col min="6152" max="6152" width="17" style="8" customWidth="1"/>
    <col min="6153" max="6153" width="17.42578125" style="8" customWidth="1"/>
    <col min="6154" max="6154" width="16.7109375" style="8" customWidth="1"/>
    <col min="6155" max="6155" width="16.42578125" style="8" customWidth="1"/>
    <col min="6156" max="6156" width="16.85546875" style="8" customWidth="1"/>
    <col min="6157" max="6157" width="15" style="8" customWidth="1"/>
    <col min="6158" max="6401" width="17.85546875" style="8"/>
    <col min="6402" max="6402" width="2.140625" style="8" customWidth="1"/>
    <col min="6403" max="6403" width="3.85546875" style="8" customWidth="1"/>
    <col min="6404" max="6404" width="35.28515625" style="8" customWidth="1"/>
    <col min="6405" max="6405" width="17.42578125" style="8" customWidth="1"/>
    <col min="6406" max="6406" width="19.42578125" style="8" customWidth="1"/>
    <col min="6407" max="6407" width="16.85546875" style="8" customWidth="1"/>
    <col min="6408" max="6408" width="17" style="8" customWidth="1"/>
    <col min="6409" max="6409" width="17.42578125" style="8" customWidth="1"/>
    <col min="6410" max="6410" width="16.7109375" style="8" customWidth="1"/>
    <col min="6411" max="6411" width="16.42578125" style="8" customWidth="1"/>
    <col min="6412" max="6412" width="16.85546875" style="8" customWidth="1"/>
    <col min="6413" max="6413" width="15" style="8" customWidth="1"/>
    <col min="6414" max="6657" width="17.85546875" style="8"/>
    <col min="6658" max="6658" width="2.140625" style="8" customWidth="1"/>
    <col min="6659" max="6659" width="3.85546875" style="8" customWidth="1"/>
    <col min="6660" max="6660" width="35.28515625" style="8" customWidth="1"/>
    <col min="6661" max="6661" width="17.42578125" style="8" customWidth="1"/>
    <col min="6662" max="6662" width="19.42578125" style="8" customWidth="1"/>
    <col min="6663" max="6663" width="16.85546875" style="8" customWidth="1"/>
    <col min="6664" max="6664" width="17" style="8" customWidth="1"/>
    <col min="6665" max="6665" width="17.42578125" style="8" customWidth="1"/>
    <col min="6666" max="6666" width="16.7109375" style="8" customWidth="1"/>
    <col min="6667" max="6667" width="16.42578125" style="8" customWidth="1"/>
    <col min="6668" max="6668" width="16.85546875" style="8" customWidth="1"/>
    <col min="6669" max="6669" width="15" style="8" customWidth="1"/>
    <col min="6670" max="6913" width="17.85546875" style="8"/>
    <col min="6914" max="6914" width="2.140625" style="8" customWidth="1"/>
    <col min="6915" max="6915" width="3.85546875" style="8" customWidth="1"/>
    <col min="6916" max="6916" width="35.28515625" style="8" customWidth="1"/>
    <col min="6917" max="6917" width="17.42578125" style="8" customWidth="1"/>
    <col min="6918" max="6918" width="19.42578125" style="8" customWidth="1"/>
    <col min="6919" max="6919" width="16.85546875" style="8" customWidth="1"/>
    <col min="6920" max="6920" width="17" style="8" customWidth="1"/>
    <col min="6921" max="6921" width="17.42578125" style="8" customWidth="1"/>
    <col min="6922" max="6922" width="16.7109375" style="8" customWidth="1"/>
    <col min="6923" max="6923" width="16.42578125" style="8" customWidth="1"/>
    <col min="6924" max="6924" width="16.85546875" style="8" customWidth="1"/>
    <col min="6925" max="6925" width="15" style="8" customWidth="1"/>
    <col min="6926" max="7169" width="17.85546875" style="8"/>
    <col min="7170" max="7170" width="2.140625" style="8" customWidth="1"/>
    <col min="7171" max="7171" width="3.85546875" style="8" customWidth="1"/>
    <col min="7172" max="7172" width="35.28515625" style="8" customWidth="1"/>
    <col min="7173" max="7173" width="17.42578125" style="8" customWidth="1"/>
    <col min="7174" max="7174" width="19.42578125" style="8" customWidth="1"/>
    <col min="7175" max="7175" width="16.85546875" style="8" customWidth="1"/>
    <col min="7176" max="7176" width="17" style="8" customWidth="1"/>
    <col min="7177" max="7177" width="17.42578125" style="8" customWidth="1"/>
    <col min="7178" max="7178" width="16.7109375" style="8" customWidth="1"/>
    <col min="7179" max="7179" width="16.42578125" style="8" customWidth="1"/>
    <col min="7180" max="7180" width="16.85546875" style="8" customWidth="1"/>
    <col min="7181" max="7181" width="15" style="8" customWidth="1"/>
    <col min="7182" max="7425" width="17.85546875" style="8"/>
    <col min="7426" max="7426" width="2.140625" style="8" customWidth="1"/>
    <col min="7427" max="7427" width="3.85546875" style="8" customWidth="1"/>
    <col min="7428" max="7428" width="35.28515625" style="8" customWidth="1"/>
    <col min="7429" max="7429" width="17.42578125" style="8" customWidth="1"/>
    <col min="7430" max="7430" width="19.42578125" style="8" customWidth="1"/>
    <col min="7431" max="7431" width="16.85546875" style="8" customWidth="1"/>
    <col min="7432" max="7432" width="17" style="8" customWidth="1"/>
    <col min="7433" max="7433" width="17.42578125" style="8" customWidth="1"/>
    <col min="7434" max="7434" width="16.7109375" style="8" customWidth="1"/>
    <col min="7435" max="7435" width="16.42578125" style="8" customWidth="1"/>
    <col min="7436" max="7436" width="16.85546875" style="8" customWidth="1"/>
    <col min="7437" max="7437" width="15" style="8" customWidth="1"/>
    <col min="7438" max="7681" width="17.85546875" style="8"/>
    <col min="7682" max="7682" width="2.140625" style="8" customWidth="1"/>
    <col min="7683" max="7683" width="3.85546875" style="8" customWidth="1"/>
    <col min="7684" max="7684" width="35.28515625" style="8" customWidth="1"/>
    <col min="7685" max="7685" width="17.42578125" style="8" customWidth="1"/>
    <col min="7686" max="7686" width="19.42578125" style="8" customWidth="1"/>
    <col min="7687" max="7687" width="16.85546875" style="8" customWidth="1"/>
    <col min="7688" max="7688" width="17" style="8" customWidth="1"/>
    <col min="7689" max="7689" width="17.42578125" style="8" customWidth="1"/>
    <col min="7690" max="7690" width="16.7109375" style="8" customWidth="1"/>
    <col min="7691" max="7691" width="16.42578125" style="8" customWidth="1"/>
    <col min="7692" max="7692" width="16.85546875" style="8" customWidth="1"/>
    <col min="7693" max="7693" width="15" style="8" customWidth="1"/>
    <col min="7694" max="7937" width="17.85546875" style="8"/>
    <col min="7938" max="7938" width="2.140625" style="8" customWidth="1"/>
    <col min="7939" max="7939" width="3.85546875" style="8" customWidth="1"/>
    <col min="7940" max="7940" width="35.28515625" style="8" customWidth="1"/>
    <col min="7941" max="7941" width="17.42578125" style="8" customWidth="1"/>
    <col min="7942" max="7942" width="19.42578125" style="8" customWidth="1"/>
    <col min="7943" max="7943" width="16.85546875" style="8" customWidth="1"/>
    <col min="7944" max="7944" width="17" style="8" customWidth="1"/>
    <col min="7945" max="7945" width="17.42578125" style="8" customWidth="1"/>
    <col min="7946" max="7946" width="16.7109375" style="8" customWidth="1"/>
    <col min="7947" max="7947" width="16.42578125" style="8" customWidth="1"/>
    <col min="7948" max="7948" width="16.85546875" style="8" customWidth="1"/>
    <col min="7949" max="7949" width="15" style="8" customWidth="1"/>
    <col min="7950" max="8193" width="17.85546875" style="8"/>
    <col min="8194" max="8194" width="2.140625" style="8" customWidth="1"/>
    <col min="8195" max="8195" width="3.85546875" style="8" customWidth="1"/>
    <col min="8196" max="8196" width="35.28515625" style="8" customWidth="1"/>
    <col min="8197" max="8197" width="17.42578125" style="8" customWidth="1"/>
    <col min="8198" max="8198" width="19.42578125" style="8" customWidth="1"/>
    <col min="8199" max="8199" width="16.85546875" style="8" customWidth="1"/>
    <col min="8200" max="8200" width="17" style="8" customWidth="1"/>
    <col min="8201" max="8201" width="17.42578125" style="8" customWidth="1"/>
    <col min="8202" max="8202" width="16.7109375" style="8" customWidth="1"/>
    <col min="8203" max="8203" width="16.42578125" style="8" customWidth="1"/>
    <col min="8204" max="8204" width="16.85546875" style="8" customWidth="1"/>
    <col min="8205" max="8205" width="15" style="8" customWidth="1"/>
    <col min="8206" max="8449" width="17.85546875" style="8"/>
    <col min="8450" max="8450" width="2.140625" style="8" customWidth="1"/>
    <col min="8451" max="8451" width="3.85546875" style="8" customWidth="1"/>
    <col min="8452" max="8452" width="35.28515625" style="8" customWidth="1"/>
    <col min="8453" max="8453" width="17.42578125" style="8" customWidth="1"/>
    <col min="8454" max="8454" width="19.42578125" style="8" customWidth="1"/>
    <col min="8455" max="8455" width="16.85546875" style="8" customWidth="1"/>
    <col min="8456" max="8456" width="17" style="8" customWidth="1"/>
    <col min="8457" max="8457" width="17.42578125" style="8" customWidth="1"/>
    <col min="8458" max="8458" width="16.7109375" style="8" customWidth="1"/>
    <col min="8459" max="8459" width="16.42578125" style="8" customWidth="1"/>
    <col min="8460" max="8460" width="16.85546875" style="8" customWidth="1"/>
    <col min="8461" max="8461" width="15" style="8" customWidth="1"/>
    <col min="8462" max="8705" width="17.85546875" style="8"/>
    <col min="8706" max="8706" width="2.140625" style="8" customWidth="1"/>
    <col min="8707" max="8707" width="3.85546875" style="8" customWidth="1"/>
    <col min="8708" max="8708" width="35.28515625" style="8" customWidth="1"/>
    <col min="8709" max="8709" width="17.42578125" style="8" customWidth="1"/>
    <col min="8710" max="8710" width="19.42578125" style="8" customWidth="1"/>
    <col min="8711" max="8711" width="16.85546875" style="8" customWidth="1"/>
    <col min="8712" max="8712" width="17" style="8" customWidth="1"/>
    <col min="8713" max="8713" width="17.42578125" style="8" customWidth="1"/>
    <col min="8714" max="8714" width="16.7109375" style="8" customWidth="1"/>
    <col min="8715" max="8715" width="16.42578125" style="8" customWidth="1"/>
    <col min="8716" max="8716" width="16.85546875" style="8" customWidth="1"/>
    <col min="8717" max="8717" width="15" style="8" customWidth="1"/>
    <col min="8718" max="8961" width="17.85546875" style="8"/>
    <col min="8962" max="8962" width="2.140625" style="8" customWidth="1"/>
    <col min="8963" max="8963" width="3.85546875" style="8" customWidth="1"/>
    <col min="8964" max="8964" width="35.28515625" style="8" customWidth="1"/>
    <col min="8965" max="8965" width="17.42578125" style="8" customWidth="1"/>
    <col min="8966" max="8966" width="19.42578125" style="8" customWidth="1"/>
    <col min="8967" max="8967" width="16.85546875" style="8" customWidth="1"/>
    <col min="8968" max="8968" width="17" style="8" customWidth="1"/>
    <col min="8969" max="8969" width="17.42578125" style="8" customWidth="1"/>
    <col min="8970" max="8970" width="16.7109375" style="8" customWidth="1"/>
    <col min="8971" max="8971" width="16.42578125" style="8" customWidth="1"/>
    <col min="8972" max="8972" width="16.85546875" style="8" customWidth="1"/>
    <col min="8973" max="8973" width="15" style="8" customWidth="1"/>
    <col min="8974" max="9217" width="17.85546875" style="8"/>
    <col min="9218" max="9218" width="2.140625" style="8" customWidth="1"/>
    <col min="9219" max="9219" width="3.85546875" style="8" customWidth="1"/>
    <col min="9220" max="9220" width="35.28515625" style="8" customWidth="1"/>
    <col min="9221" max="9221" width="17.42578125" style="8" customWidth="1"/>
    <col min="9222" max="9222" width="19.42578125" style="8" customWidth="1"/>
    <col min="9223" max="9223" width="16.85546875" style="8" customWidth="1"/>
    <col min="9224" max="9224" width="17" style="8" customWidth="1"/>
    <col min="9225" max="9225" width="17.42578125" style="8" customWidth="1"/>
    <col min="9226" max="9226" width="16.7109375" style="8" customWidth="1"/>
    <col min="9227" max="9227" width="16.42578125" style="8" customWidth="1"/>
    <col min="9228" max="9228" width="16.85546875" style="8" customWidth="1"/>
    <col min="9229" max="9229" width="15" style="8" customWidth="1"/>
    <col min="9230" max="9473" width="17.85546875" style="8"/>
    <col min="9474" max="9474" width="2.140625" style="8" customWidth="1"/>
    <col min="9475" max="9475" width="3.85546875" style="8" customWidth="1"/>
    <col min="9476" max="9476" width="35.28515625" style="8" customWidth="1"/>
    <col min="9477" max="9477" width="17.42578125" style="8" customWidth="1"/>
    <col min="9478" max="9478" width="19.42578125" style="8" customWidth="1"/>
    <col min="9479" max="9479" width="16.85546875" style="8" customWidth="1"/>
    <col min="9480" max="9480" width="17" style="8" customWidth="1"/>
    <col min="9481" max="9481" width="17.42578125" style="8" customWidth="1"/>
    <col min="9482" max="9482" width="16.7109375" style="8" customWidth="1"/>
    <col min="9483" max="9483" width="16.42578125" style="8" customWidth="1"/>
    <col min="9484" max="9484" width="16.85546875" style="8" customWidth="1"/>
    <col min="9485" max="9485" width="15" style="8" customWidth="1"/>
    <col min="9486" max="9729" width="17.85546875" style="8"/>
    <col min="9730" max="9730" width="2.140625" style="8" customWidth="1"/>
    <col min="9731" max="9731" width="3.85546875" style="8" customWidth="1"/>
    <col min="9732" max="9732" width="35.28515625" style="8" customWidth="1"/>
    <col min="9733" max="9733" width="17.42578125" style="8" customWidth="1"/>
    <col min="9734" max="9734" width="19.42578125" style="8" customWidth="1"/>
    <col min="9735" max="9735" width="16.85546875" style="8" customWidth="1"/>
    <col min="9736" max="9736" width="17" style="8" customWidth="1"/>
    <col min="9737" max="9737" width="17.42578125" style="8" customWidth="1"/>
    <col min="9738" max="9738" width="16.7109375" style="8" customWidth="1"/>
    <col min="9739" max="9739" width="16.42578125" style="8" customWidth="1"/>
    <col min="9740" max="9740" width="16.85546875" style="8" customWidth="1"/>
    <col min="9741" max="9741" width="15" style="8" customWidth="1"/>
    <col min="9742" max="9985" width="17.85546875" style="8"/>
    <col min="9986" max="9986" width="2.140625" style="8" customWidth="1"/>
    <col min="9987" max="9987" width="3.85546875" style="8" customWidth="1"/>
    <col min="9988" max="9988" width="35.28515625" style="8" customWidth="1"/>
    <col min="9989" max="9989" width="17.42578125" style="8" customWidth="1"/>
    <col min="9990" max="9990" width="19.42578125" style="8" customWidth="1"/>
    <col min="9991" max="9991" width="16.85546875" style="8" customWidth="1"/>
    <col min="9992" max="9992" width="17" style="8" customWidth="1"/>
    <col min="9993" max="9993" width="17.42578125" style="8" customWidth="1"/>
    <col min="9994" max="9994" width="16.7109375" style="8" customWidth="1"/>
    <col min="9995" max="9995" width="16.42578125" style="8" customWidth="1"/>
    <col min="9996" max="9996" width="16.85546875" style="8" customWidth="1"/>
    <col min="9997" max="9997" width="15" style="8" customWidth="1"/>
    <col min="9998" max="10241" width="17.85546875" style="8"/>
    <col min="10242" max="10242" width="2.140625" style="8" customWidth="1"/>
    <col min="10243" max="10243" width="3.85546875" style="8" customWidth="1"/>
    <col min="10244" max="10244" width="35.28515625" style="8" customWidth="1"/>
    <col min="10245" max="10245" width="17.42578125" style="8" customWidth="1"/>
    <col min="10246" max="10246" width="19.42578125" style="8" customWidth="1"/>
    <col min="10247" max="10247" width="16.85546875" style="8" customWidth="1"/>
    <col min="10248" max="10248" width="17" style="8" customWidth="1"/>
    <col min="10249" max="10249" width="17.42578125" style="8" customWidth="1"/>
    <col min="10250" max="10250" width="16.7109375" style="8" customWidth="1"/>
    <col min="10251" max="10251" width="16.42578125" style="8" customWidth="1"/>
    <col min="10252" max="10252" width="16.85546875" style="8" customWidth="1"/>
    <col min="10253" max="10253" width="15" style="8" customWidth="1"/>
    <col min="10254" max="10497" width="17.85546875" style="8"/>
    <col min="10498" max="10498" width="2.140625" style="8" customWidth="1"/>
    <col min="10499" max="10499" width="3.85546875" style="8" customWidth="1"/>
    <col min="10500" max="10500" width="35.28515625" style="8" customWidth="1"/>
    <col min="10501" max="10501" width="17.42578125" style="8" customWidth="1"/>
    <col min="10502" max="10502" width="19.42578125" style="8" customWidth="1"/>
    <col min="10503" max="10503" width="16.85546875" style="8" customWidth="1"/>
    <col min="10504" max="10504" width="17" style="8" customWidth="1"/>
    <col min="10505" max="10505" width="17.42578125" style="8" customWidth="1"/>
    <col min="10506" max="10506" width="16.7109375" style="8" customWidth="1"/>
    <col min="10507" max="10507" width="16.42578125" style="8" customWidth="1"/>
    <col min="10508" max="10508" width="16.85546875" style="8" customWidth="1"/>
    <col min="10509" max="10509" width="15" style="8" customWidth="1"/>
    <col min="10510" max="10753" width="17.85546875" style="8"/>
    <col min="10754" max="10754" width="2.140625" style="8" customWidth="1"/>
    <col min="10755" max="10755" width="3.85546875" style="8" customWidth="1"/>
    <col min="10756" max="10756" width="35.28515625" style="8" customWidth="1"/>
    <col min="10757" max="10757" width="17.42578125" style="8" customWidth="1"/>
    <col min="10758" max="10758" width="19.42578125" style="8" customWidth="1"/>
    <col min="10759" max="10759" width="16.85546875" style="8" customWidth="1"/>
    <col min="10760" max="10760" width="17" style="8" customWidth="1"/>
    <col min="10761" max="10761" width="17.42578125" style="8" customWidth="1"/>
    <col min="10762" max="10762" width="16.7109375" style="8" customWidth="1"/>
    <col min="10763" max="10763" width="16.42578125" style="8" customWidth="1"/>
    <col min="10764" max="10764" width="16.85546875" style="8" customWidth="1"/>
    <col min="10765" max="10765" width="15" style="8" customWidth="1"/>
    <col min="10766" max="11009" width="17.85546875" style="8"/>
    <col min="11010" max="11010" width="2.140625" style="8" customWidth="1"/>
    <col min="11011" max="11011" width="3.85546875" style="8" customWidth="1"/>
    <col min="11012" max="11012" width="35.28515625" style="8" customWidth="1"/>
    <col min="11013" max="11013" width="17.42578125" style="8" customWidth="1"/>
    <col min="11014" max="11014" width="19.42578125" style="8" customWidth="1"/>
    <col min="11015" max="11015" width="16.85546875" style="8" customWidth="1"/>
    <col min="11016" max="11016" width="17" style="8" customWidth="1"/>
    <col min="11017" max="11017" width="17.42578125" style="8" customWidth="1"/>
    <col min="11018" max="11018" width="16.7109375" style="8" customWidth="1"/>
    <col min="11019" max="11019" width="16.42578125" style="8" customWidth="1"/>
    <col min="11020" max="11020" width="16.85546875" style="8" customWidth="1"/>
    <col min="11021" max="11021" width="15" style="8" customWidth="1"/>
    <col min="11022" max="11265" width="17.85546875" style="8"/>
    <col min="11266" max="11266" width="2.140625" style="8" customWidth="1"/>
    <col min="11267" max="11267" width="3.85546875" style="8" customWidth="1"/>
    <col min="11268" max="11268" width="35.28515625" style="8" customWidth="1"/>
    <col min="11269" max="11269" width="17.42578125" style="8" customWidth="1"/>
    <col min="11270" max="11270" width="19.42578125" style="8" customWidth="1"/>
    <col min="11271" max="11271" width="16.85546875" style="8" customWidth="1"/>
    <col min="11272" max="11272" width="17" style="8" customWidth="1"/>
    <col min="11273" max="11273" width="17.42578125" style="8" customWidth="1"/>
    <col min="11274" max="11274" width="16.7109375" style="8" customWidth="1"/>
    <col min="11275" max="11275" width="16.42578125" style="8" customWidth="1"/>
    <col min="11276" max="11276" width="16.85546875" style="8" customWidth="1"/>
    <col min="11277" max="11277" width="15" style="8" customWidth="1"/>
    <col min="11278" max="11521" width="17.85546875" style="8"/>
    <col min="11522" max="11522" width="2.140625" style="8" customWidth="1"/>
    <col min="11523" max="11523" width="3.85546875" style="8" customWidth="1"/>
    <col min="11524" max="11524" width="35.28515625" style="8" customWidth="1"/>
    <col min="11525" max="11525" width="17.42578125" style="8" customWidth="1"/>
    <col min="11526" max="11526" width="19.42578125" style="8" customWidth="1"/>
    <col min="11527" max="11527" width="16.85546875" style="8" customWidth="1"/>
    <col min="11528" max="11528" width="17" style="8" customWidth="1"/>
    <col min="11529" max="11529" width="17.42578125" style="8" customWidth="1"/>
    <col min="11530" max="11530" width="16.7109375" style="8" customWidth="1"/>
    <col min="11531" max="11531" width="16.42578125" style="8" customWidth="1"/>
    <col min="11532" max="11532" width="16.85546875" style="8" customWidth="1"/>
    <col min="11533" max="11533" width="15" style="8" customWidth="1"/>
    <col min="11534" max="11777" width="17.85546875" style="8"/>
    <col min="11778" max="11778" width="2.140625" style="8" customWidth="1"/>
    <col min="11779" max="11779" width="3.85546875" style="8" customWidth="1"/>
    <col min="11780" max="11780" width="35.28515625" style="8" customWidth="1"/>
    <col min="11781" max="11781" width="17.42578125" style="8" customWidth="1"/>
    <col min="11782" max="11782" width="19.42578125" style="8" customWidth="1"/>
    <col min="11783" max="11783" width="16.85546875" style="8" customWidth="1"/>
    <col min="11784" max="11784" width="17" style="8" customWidth="1"/>
    <col min="11785" max="11785" width="17.42578125" style="8" customWidth="1"/>
    <col min="11786" max="11786" width="16.7109375" style="8" customWidth="1"/>
    <col min="11787" max="11787" width="16.42578125" style="8" customWidth="1"/>
    <col min="11788" max="11788" width="16.85546875" style="8" customWidth="1"/>
    <col min="11789" max="11789" width="15" style="8" customWidth="1"/>
    <col min="11790" max="12033" width="17.85546875" style="8"/>
    <col min="12034" max="12034" width="2.140625" style="8" customWidth="1"/>
    <col min="12035" max="12035" width="3.85546875" style="8" customWidth="1"/>
    <col min="12036" max="12036" width="35.28515625" style="8" customWidth="1"/>
    <col min="12037" max="12037" width="17.42578125" style="8" customWidth="1"/>
    <col min="12038" max="12038" width="19.42578125" style="8" customWidth="1"/>
    <col min="12039" max="12039" width="16.85546875" style="8" customWidth="1"/>
    <col min="12040" max="12040" width="17" style="8" customWidth="1"/>
    <col min="12041" max="12041" width="17.42578125" style="8" customWidth="1"/>
    <col min="12042" max="12042" width="16.7109375" style="8" customWidth="1"/>
    <col min="12043" max="12043" width="16.42578125" style="8" customWidth="1"/>
    <col min="12044" max="12044" width="16.85546875" style="8" customWidth="1"/>
    <col min="12045" max="12045" width="15" style="8" customWidth="1"/>
    <col min="12046" max="12289" width="17.85546875" style="8"/>
    <col min="12290" max="12290" width="2.140625" style="8" customWidth="1"/>
    <col min="12291" max="12291" width="3.85546875" style="8" customWidth="1"/>
    <col min="12292" max="12292" width="35.28515625" style="8" customWidth="1"/>
    <col min="12293" max="12293" width="17.42578125" style="8" customWidth="1"/>
    <col min="12294" max="12294" width="19.42578125" style="8" customWidth="1"/>
    <col min="12295" max="12295" width="16.85546875" style="8" customWidth="1"/>
    <col min="12296" max="12296" width="17" style="8" customWidth="1"/>
    <col min="12297" max="12297" width="17.42578125" style="8" customWidth="1"/>
    <col min="12298" max="12298" width="16.7109375" style="8" customWidth="1"/>
    <col min="12299" max="12299" width="16.42578125" style="8" customWidth="1"/>
    <col min="12300" max="12300" width="16.85546875" style="8" customWidth="1"/>
    <col min="12301" max="12301" width="15" style="8" customWidth="1"/>
    <col min="12302" max="12545" width="17.85546875" style="8"/>
    <col min="12546" max="12546" width="2.140625" style="8" customWidth="1"/>
    <col min="12547" max="12547" width="3.85546875" style="8" customWidth="1"/>
    <col min="12548" max="12548" width="35.28515625" style="8" customWidth="1"/>
    <col min="12549" max="12549" width="17.42578125" style="8" customWidth="1"/>
    <col min="12550" max="12550" width="19.42578125" style="8" customWidth="1"/>
    <col min="12551" max="12551" width="16.85546875" style="8" customWidth="1"/>
    <col min="12552" max="12552" width="17" style="8" customWidth="1"/>
    <col min="12553" max="12553" width="17.42578125" style="8" customWidth="1"/>
    <col min="12554" max="12554" width="16.7109375" style="8" customWidth="1"/>
    <col min="12555" max="12555" width="16.42578125" style="8" customWidth="1"/>
    <col min="12556" max="12556" width="16.85546875" style="8" customWidth="1"/>
    <col min="12557" max="12557" width="15" style="8" customWidth="1"/>
    <col min="12558" max="12801" width="17.85546875" style="8"/>
    <col min="12802" max="12802" width="2.140625" style="8" customWidth="1"/>
    <col min="12803" max="12803" width="3.85546875" style="8" customWidth="1"/>
    <col min="12804" max="12804" width="35.28515625" style="8" customWidth="1"/>
    <col min="12805" max="12805" width="17.42578125" style="8" customWidth="1"/>
    <col min="12806" max="12806" width="19.42578125" style="8" customWidth="1"/>
    <col min="12807" max="12807" width="16.85546875" style="8" customWidth="1"/>
    <col min="12808" max="12808" width="17" style="8" customWidth="1"/>
    <col min="12809" max="12809" width="17.42578125" style="8" customWidth="1"/>
    <col min="12810" max="12810" width="16.7109375" style="8" customWidth="1"/>
    <col min="12811" max="12811" width="16.42578125" style="8" customWidth="1"/>
    <col min="12812" max="12812" width="16.85546875" style="8" customWidth="1"/>
    <col min="12813" max="12813" width="15" style="8" customWidth="1"/>
    <col min="12814" max="13057" width="17.85546875" style="8"/>
    <col min="13058" max="13058" width="2.140625" style="8" customWidth="1"/>
    <col min="13059" max="13059" width="3.85546875" style="8" customWidth="1"/>
    <col min="13060" max="13060" width="35.28515625" style="8" customWidth="1"/>
    <col min="13061" max="13061" width="17.42578125" style="8" customWidth="1"/>
    <col min="13062" max="13062" width="19.42578125" style="8" customWidth="1"/>
    <col min="13063" max="13063" width="16.85546875" style="8" customWidth="1"/>
    <col min="13064" max="13064" width="17" style="8" customWidth="1"/>
    <col min="13065" max="13065" width="17.42578125" style="8" customWidth="1"/>
    <col min="13066" max="13066" width="16.7109375" style="8" customWidth="1"/>
    <col min="13067" max="13067" width="16.42578125" style="8" customWidth="1"/>
    <col min="13068" max="13068" width="16.85546875" style="8" customWidth="1"/>
    <col min="13069" max="13069" width="15" style="8" customWidth="1"/>
    <col min="13070" max="13313" width="17.85546875" style="8"/>
    <col min="13314" max="13314" width="2.140625" style="8" customWidth="1"/>
    <col min="13315" max="13315" width="3.85546875" style="8" customWidth="1"/>
    <col min="13316" max="13316" width="35.28515625" style="8" customWidth="1"/>
    <col min="13317" max="13317" width="17.42578125" style="8" customWidth="1"/>
    <col min="13318" max="13318" width="19.42578125" style="8" customWidth="1"/>
    <col min="13319" max="13319" width="16.85546875" style="8" customWidth="1"/>
    <col min="13320" max="13320" width="17" style="8" customWidth="1"/>
    <col min="13321" max="13321" width="17.42578125" style="8" customWidth="1"/>
    <col min="13322" max="13322" width="16.7109375" style="8" customWidth="1"/>
    <col min="13323" max="13323" width="16.42578125" style="8" customWidth="1"/>
    <col min="13324" max="13324" width="16.85546875" style="8" customWidth="1"/>
    <col min="13325" max="13325" width="15" style="8" customWidth="1"/>
    <col min="13326" max="13569" width="17.85546875" style="8"/>
    <col min="13570" max="13570" width="2.140625" style="8" customWidth="1"/>
    <col min="13571" max="13571" width="3.85546875" style="8" customWidth="1"/>
    <col min="13572" max="13572" width="35.28515625" style="8" customWidth="1"/>
    <col min="13573" max="13573" width="17.42578125" style="8" customWidth="1"/>
    <col min="13574" max="13574" width="19.42578125" style="8" customWidth="1"/>
    <col min="13575" max="13575" width="16.85546875" style="8" customWidth="1"/>
    <col min="13576" max="13576" width="17" style="8" customWidth="1"/>
    <col min="13577" max="13577" width="17.42578125" style="8" customWidth="1"/>
    <col min="13578" max="13578" width="16.7109375" style="8" customWidth="1"/>
    <col min="13579" max="13579" width="16.42578125" style="8" customWidth="1"/>
    <col min="13580" max="13580" width="16.85546875" style="8" customWidth="1"/>
    <col min="13581" max="13581" width="15" style="8" customWidth="1"/>
    <col min="13582" max="13825" width="17.85546875" style="8"/>
    <col min="13826" max="13826" width="2.140625" style="8" customWidth="1"/>
    <col min="13827" max="13827" width="3.85546875" style="8" customWidth="1"/>
    <col min="13828" max="13828" width="35.28515625" style="8" customWidth="1"/>
    <col min="13829" max="13829" width="17.42578125" style="8" customWidth="1"/>
    <col min="13830" max="13830" width="19.42578125" style="8" customWidth="1"/>
    <col min="13831" max="13831" width="16.85546875" style="8" customWidth="1"/>
    <col min="13832" max="13832" width="17" style="8" customWidth="1"/>
    <col min="13833" max="13833" width="17.42578125" style="8" customWidth="1"/>
    <col min="13834" max="13834" width="16.7109375" style="8" customWidth="1"/>
    <col min="13835" max="13835" width="16.42578125" style="8" customWidth="1"/>
    <col min="13836" max="13836" width="16.85546875" style="8" customWidth="1"/>
    <col min="13837" max="13837" width="15" style="8" customWidth="1"/>
    <col min="13838" max="14081" width="17.85546875" style="8"/>
    <col min="14082" max="14082" width="2.140625" style="8" customWidth="1"/>
    <col min="14083" max="14083" width="3.85546875" style="8" customWidth="1"/>
    <col min="14084" max="14084" width="35.28515625" style="8" customWidth="1"/>
    <col min="14085" max="14085" width="17.42578125" style="8" customWidth="1"/>
    <col min="14086" max="14086" width="19.42578125" style="8" customWidth="1"/>
    <col min="14087" max="14087" width="16.85546875" style="8" customWidth="1"/>
    <col min="14088" max="14088" width="17" style="8" customWidth="1"/>
    <col min="14089" max="14089" width="17.42578125" style="8" customWidth="1"/>
    <col min="14090" max="14090" width="16.7109375" style="8" customWidth="1"/>
    <col min="14091" max="14091" width="16.42578125" style="8" customWidth="1"/>
    <col min="14092" max="14092" width="16.85546875" style="8" customWidth="1"/>
    <col min="14093" max="14093" width="15" style="8" customWidth="1"/>
    <col min="14094" max="14337" width="17.85546875" style="8"/>
    <col min="14338" max="14338" width="2.140625" style="8" customWidth="1"/>
    <col min="14339" max="14339" width="3.85546875" style="8" customWidth="1"/>
    <col min="14340" max="14340" width="35.28515625" style="8" customWidth="1"/>
    <col min="14341" max="14341" width="17.42578125" style="8" customWidth="1"/>
    <col min="14342" max="14342" width="19.42578125" style="8" customWidth="1"/>
    <col min="14343" max="14343" width="16.85546875" style="8" customWidth="1"/>
    <col min="14344" max="14344" width="17" style="8" customWidth="1"/>
    <col min="14345" max="14345" width="17.42578125" style="8" customWidth="1"/>
    <col min="14346" max="14346" width="16.7109375" style="8" customWidth="1"/>
    <col min="14347" max="14347" width="16.42578125" style="8" customWidth="1"/>
    <col min="14348" max="14348" width="16.85546875" style="8" customWidth="1"/>
    <col min="14349" max="14349" width="15" style="8" customWidth="1"/>
    <col min="14350" max="14593" width="17.85546875" style="8"/>
    <col min="14594" max="14594" width="2.140625" style="8" customWidth="1"/>
    <col min="14595" max="14595" width="3.85546875" style="8" customWidth="1"/>
    <col min="14596" max="14596" width="35.28515625" style="8" customWidth="1"/>
    <col min="14597" max="14597" width="17.42578125" style="8" customWidth="1"/>
    <col min="14598" max="14598" width="19.42578125" style="8" customWidth="1"/>
    <col min="14599" max="14599" width="16.85546875" style="8" customWidth="1"/>
    <col min="14600" max="14600" width="17" style="8" customWidth="1"/>
    <col min="14601" max="14601" width="17.42578125" style="8" customWidth="1"/>
    <col min="14602" max="14602" width="16.7109375" style="8" customWidth="1"/>
    <col min="14603" max="14603" width="16.42578125" style="8" customWidth="1"/>
    <col min="14604" max="14604" width="16.85546875" style="8" customWidth="1"/>
    <col min="14605" max="14605" width="15" style="8" customWidth="1"/>
    <col min="14606" max="14849" width="17.85546875" style="8"/>
    <col min="14850" max="14850" width="2.140625" style="8" customWidth="1"/>
    <col min="14851" max="14851" width="3.85546875" style="8" customWidth="1"/>
    <col min="14852" max="14852" width="35.28515625" style="8" customWidth="1"/>
    <col min="14853" max="14853" width="17.42578125" style="8" customWidth="1"/>
    <col min="14854" max="14854" width="19.42578125" style="8" customWidth="1"/>
    <col min="14855" max="14855" width="16.85546875" style="8" customWidth="1"/>
    <col min="14856" max="14856" width="17" style="8" customWidth="1"/>
    <col min="14857" max="14857" width="17.42578125" style="8" customWidth="1"/>
    <col min="14858" max="14858" width="16.7109375" style="8" customWidth="1"/>
    <col min="14859" max="14859" width="16.42578125" style="8" customWidth="1"/>
    <col min="14860" max="14860" width="16.85546875" style="8" customWidth="1"/>
    <col min="14861" max="14861" width="15" style="8" customWidth="1"/>
    <col min="14862" max="15105" width="17.85546875" style="8"/>
    <col min="15106" max="15106" width="2.140625" style="8" customWidth="1"/>
    <col min="15107" max="15107" width="3.85546875" style="8" customWidth="1"/>
    <col min="15108" max="15108" width="35.28515625" style="8" customWidth="1"/>
    <col min="15109" max="15109" width="17.42578125" style="8" customWidth="1"/>
    <col min="15110" max="15110" width="19.42578125" style="8" customWidth="1"/>
    <col min="15111" max="15111" width="16.85546875" style="8" customWidth="1"/>
    <col min="15112" max="15112" width="17" style="8" customWidth="1"/>
    <col min="15113" max="15113" width="17.42578125" style="8" customWidth="1"/>
    <col min="15114" max="15114" width="16.7109375" style="8" customWidth="1"/>
    <col min="15115" max="15115" width="16.42578125" style="8" customWidth="1"/>
    <col min="15116" max="15116" width="16.85546875" style="8" customWidth="1"/>
    <col min="15117" max="15117" width="15" style="8" customWidth="1"/>
    <col min="15118" max="15361" width="17.85546875" style="8"/>
    <col min="15362" max="15362" width="2.140625" style="8" customWidth="1"/>
    <col min="15363" max="15363" width="3.85546875" style="8" customWidth="1"/>
    <col min="15364" max="15364" width="35.28515625" style="8" customWidth="1"/>
    <col min="15365" max="15365" width="17.42578125" style="8" customWidth="1"/>
    <col min="15366" max="15366" width="19.42578125" style="8" customWidth="1"/>
    <col min="15367" max="15367" width="16.85546875" style="8" customWidth="1"/>
    <col min="15368" max="15368" width="17" style="8" customWidth="1"/>
    <col min="15369" max="15369" width="17.42578125" style="8" customWidth="1"/>
    <col min="15370" max="15370" width="16.7109375" style="8" customWidth="1"/>
    <col min="15371" max="15371" width="16.42578125" style="8" customWidth="1"/>
    <col min="15372" max="15372" width="16.85546875" style="8" customWidth="1"/>
    <col min="15373" max="15373" width="15" style="8" customWidth="1"/>
    <col min="15374" max="15617" width="17.85546875" style="8"/>
    <col min="15618" max="15618" width="2.140625" style="8" customWidth="1"/>
    <col min="15619" max="15619" width="3.85546875" style="8" customWidth="1"/>
    <col min="15620" max="15620" width="35.28515625" style="8" customWidth="1"/>
    <col min="15621" max="15621" width="17.42578125" style="8" customWidth="1"/>
    <col min="15622" max="15622" width="19.42578125" style="8" customWidth="1"/>
    <col min="15623" max="15623" width="16.85546875" style="8" customWidth="1"/>
    <col min="15624" max="15624" width="17" style="8" customWidth="1"/>
    <col min="15625" max="15625" width="17.42578125" style="8" customWidth="1"/>
    <col min="15626" max="15626" width="16.7109375" style="8" customWidth="1"/>
    <col min="15627" max="15627" width="16.42578125" style="8" customWidth="1"/>
    <col min="15628" max="15628" width="16.85546875" style="8" customWidth="1"/>
    <col min="15629" max="15629" width="15" style="8" customWidth="1"/>
    <col min="15630" max="15873" width="17.85546875" style="8"/>
    <col min="15874" max="15874" width="2.140625" style="8" customWidth="1"/>
    <col min="15875" max="15875" width="3.85546875" style="8" customWidth="1"/>
    <col min="15876" max="15876" width="35.28515625" style="8" customWidth="1"/>
    <col min="15877" max="15877" width="17.42578125" style="8" customWidth="1"/>
    <col min="15878" max="15878" width="19.42578125" style="8" customWidth="1"/>
    <col min="15879" max="15879" width="16.85546875" style="8" customWidth="1"/>
    <col min="15880" max="15880" width="17" style="8" customWidth="1"/>
    <col min="15881" max="15881" width="17.42578125" style="8" customWidth="1"/>
    <col min="15882" max="15882" width="16.7109375" style="8" customWidth="1"/>
    <col min="15883" max="15883" width="16.42578125" style="8" customWidth="1"/>
    <col min="15884" max="15884" width="16.85546875" style="8" customWidth="1"/>
    <col min="15885" max="15885" width="15" style="8" customWidth="1"/>
    <col min="15886" max="16129" width="17.85546875" style="8"/>
    <col min="16130" max="16130" width="2.140625" style="8" customWidth="1"/>
    <col min="16131" max="16131" width="3.85546875" style="8" customWidth="1"/>
    <col min="16132" max="16132" width="35.28515625" style="8" customWidth="1"/>
    <col min="16133" max="16133" width="17.42578125" style="8" customWidth="1"/>
    <col min="16134" max="16134" width="19.42578125" style="8" customWidth="1"/>
    <col min="16135" max="16135" width="16.85546875" style="8" customWidth="1"/>
    <col min="16136" max="16136" width="17" style="8" customWidth="1"/>
    <col min="16137" max="16137" width="17.42578125" style="8" customWidth="1"/>
    <col min="16138" max="16138" width="16.7109375" style="8" customWidth="1"/>
    <col min="16139" max="16139" width="16.42578125" style="8" customWidth="1"/>
    <col min="16140" max="16140" width="16.85546875" style="8" customWidth="1"/>
    <col min="16141" max="16141" width="15" style="8" customWidth="1"/>
    <col min="16142" max="16384" width="17.85546875" style="8"/>
  </cols>
  <sheetData>
    <row r="1" spans="1:25" s="1" customFormat="1" ht="22.5">
      <c r="A1" s="192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4"/>
    </row>
    <row r="2" spans="1:25" ht="26.25" thickBot="1">
      <c r="B2" s="9"/>
      <c r="C2" s="9"/>
      <c r="D2" s="9"/>
      <c r="E2" s="9"/>
      <c r="F2" s="10"/>
      <c r="G2" s="195"/>
      <c r="H2" s="195"/>
      <c r="I2" s="195"/>
      <c r="J2" s="196"/>
      <c r="K2" s="196"/>
      <c r="L2" s="196"/>
      <c r="M2" s="196"/>
      <c r="N2" s="9"/>
      <c r="O2" s="9"/>
      <c r="P2" s="9"/>
      <c r="Q2" s="9"/>
      <c r="R2" s="9"/>
      <c r="S2" s="9"/>
      <c r="T2" s="9"/>
      <c r="U2" s="9"/>
      <c r="V2" s="9"/>
    </row>
    <row r="3" spans="1:25" ht="18">
      <c r="B3" s="11" t="s">
        <v>1</v>
      </c>
      <c r="C3" s="12" t="s">
        <v>2</v>
      </c>
      <c r="D3" s="197" t="s">
        <v>3</v>
      </c>
      <c r="E3" s="197"/>
      <c r="F3" s="197"/>
      <c r="G3" s="197"/>
      <c r="H3" s="198" t="s">
        <v>4</v>
      </c>
      <c r="I3" s="197"/>
      <c r="J3" s="197"/>
      <c r="K3" s="199"/>
      <c r="L3" s="177"/>
      <c r="M3" s="198" t="s">
        <v>5</v>
      </c>
      <c r="N3" s="197"/>
      <c r="O3" s="197"/>
      <c r="P3" s="199"/>
      <c r="Q3" s="13"/>
      <c r="R3" s="9"/>
      <c r="U3" s="200" t="s">
        <v>6</v>
      </c>
      <c r="V3" s="201"/>
      <c r="W3" s="201"/>
      <c r="X3" s="201"/>
      <c r="Y3" s="202"/>
    </row>
    <row r="4" spans="1:25" s="2" customFormat="1">
      <c r="B4" s="13"/>
      <c r="C4" s="14" t="s">
        <v>7</v>
      </c>
      <c r="D4" s="209"/>
      <c r="E4" s="210"/>
      <c r="F4" s="210"/>
      <c r="G4" s="211"/>
      <c r="H4" s="209"/>
      <c r="I4" s="210"/>
      <c r="J4" s="210"/>
      <c r="K4" s="211"/>
      <c r="L4" s="175"/>
      <c r="M4" s="209"/>
      <c r="N4" s="210"/>
      <c r="O4" s="210"/>
      <c r="P4" s="211"/>
      <c r="Q4" s="13"/>
      <c r="R4" s="9"/>
      <c r="U4" s="203"/>
      <c r="V4" s="204"/>
      <c r="W4" s="204"/>
      <c r="X4" s="204"/>
      <c r="Y4" s="205"/>
    </row>
    <row r="5" spans="1:25" s="2" customFormat="1" ht="16.5" thickBot="1">
      <c r="B5" s="13"/>
      <c r="C5" s="15" t="s">
        <v>8</v>
      </c>
      <c r="D5" s="212"/>
      <c r="E5" s="213"/>
      <c r="F5" s="213"/>
      <c r="G5" s="214"/>
      <c r="H5" s="212"/>
      <c r="I5" s="213"/>
      <c r="J5" s="213"/>
      <c r="K5" s="214"/>
      <c r="L5" s="176"/>
      <c r="M5" s="212"/>
      <c r="N5" s="213"/>
      <c r="O5" s="213"/>
      <c r="P5" s="214"/>
      <c r="Q5" s="13"/>
      <c r="R5" s="9"/>
      <c r="U5" s="206"/>
      <c r="V5" s="207"/>
      <c r="W5" s="207"/>
      <c r="X5" s="207"/>
      <c r="Y5" s="208"/>
    </row>
    <row r="6" spans="1:25" s="2" customFormat="1">
      <c r="B6" s="13"/>
      <c r="C6" s="15" t="s">
        <v>9</v>
      </c>
      <c r="D6" s="212"/>
      <c r="E6" s="213"/>
      <c r="F6" s="213"/>
      <c r="G6" s="214"/>
      <c r="H6" s="212"/>
      <c r="I6" s="213"/>
      <c r="J6" s="213"/>
      <c r="K6" s="214"/>
      <c r="L6" s="176"/>
      <c r="M6" s="212"/>
      <c r="N6" s="213"/>
      <c r="O6" s="213"/>
      <c r="P6" s="214"/>
      <c r="Q6" s="13"/>
      <c r="R6" s="9"/>
      <c r="S6" s="9"/>
      <c r="T6" s="9"/>
      <c r="U6" s="9"/>
      <c r="V6" s="9"/>
    </row>
    <row r="7" spans="1:25" s="2" customFormat="1">
      <c r="B7" s="13"/>
      <c r="C7" s="15" t="s">
        <v>10</v>
      </c>
      <c r="D7" s="212"/>
      <c r="E7" s="213"/>
      <c r="F7" s="213"/>
      <c r="G7" s="214"/>
      <c r="H7" s="212"/>
      <c r="I7" s="213"/>
      <c r="J7" s="213"/>
      <c r="K7" s="214"/>
      <c r="L7" s="176"/>
      <c r="M7" s="212"/>
      <c r="N7" s="213"/>
      <c r="O7" s="213"/>
      <c r="P7" s="214"/>
      <c r="Q7" s="13"/>
      <c r="R7" s="9"/>
      <c r="S7" s="9"/>
      <c r="T7" s="9"/>
      <c r="U7" s="9"/>
      <c r="V7" s="9"/>
    </row>
    <row r="8" spans="1:25" s="2" customFormat="1">
      <c r="B8" s="13"/>
      <c r="C8" s="15" t="s">
        <v>11</v>
      </c>
      <c r="D8" s="212"/>
      <c r="E8" s="213"/>
      <c r="F8" s="213"/>
      <c r="G8" s="214"/>
      <c r="H8" s="212"/>
      <c r="I8" s="213"/>
      <c r="J8" s="213"/>
      <c r="K8" s="214"/>
      <c r="L8" s="176"/>
      <c r="M8" s="212"/>
      <c r="N8" s="213"/>
      <c r="O8" s="213"/>
      <c r="P8" s="214"/>
      <c r="Q8" s="13"/>
      <c r="R8" s="9"/>
    </row>
    <row r="9" spans="1:25" s="2" customFormat="1">
      <c r="B9" s="13"/>
      <c r="C9" s="15" t="s">
        <v>12</v>
      </c>
      <c r="D9" s="212"/>
      <c r="E9" s="213"/>
      <c r="F9" s="213"/>
      <c r="G9" s="214"/>
      <c r="H9" s="212"/>
      <c r="I9" s="213"/>
      <c r="J9" s="213"/>
      <c r="K9" s="214"/>
      <c r="L9" s="176"/>
      <c r="M9" s="212"/>
      <c r="N9" s="213"/>
      <c r="O9" s="213"/>
      <c r="P9" s="214"/>
      <c r="Q9" s="13"/>
      <c r="R9" s="9"/>
    </row>
    <row r="10" spans="1:25" s="2" customFormat="1" ht="16.5" thickBot="1">
      <c r="B10" s="13"/>
      <c r="C10" s="16" t="s">
        <v>13</v>
      </c>
      <c r="D10" s="215"/>
      <c r="E10" s="216"/>
      <c r="F10" s="216"/>
      <c r="G10" s="217"/>
      <c r="H10" s="218"/>
      <c r="I10" s="216"/>
      <c r="J10" s="216"/>
      <c r="K10" s="217"/>
      <c r="L10" s="176"/>
      <c r="M10" s="219"/>
      <c r="N10" s="213"/>
      <c r="O10" s="213"/>
      <c r="P10" s="214"/>
      <c r="Q10" s="13"/>
      <c r="R10" s="9"/>
    </row>
    <row r="11" spans="1:25" s="2" customFormat="1" ht="18">
      <c r="B11" s="17" t="s">
        <v>1</v>
      </c>
      <c r="C11" s="12" t="s">
        <v>14</v>
      </c>
      <c r="D11" s="18"/>
      <c r="E11" s="18"/>
      <c r="F11" s="18"/>
      <c r="G11" s="19"/>
      <c r="H11" s="20"/>
      <c r="I11" s="48"/>
      <c r="J11" s="48"/>
      <c r="K11" s="48"/>
      <c r="L11" s="48"/>
      <c r="M11" s="49" t="s">
        <v>15</v>
      </c>
      <c r="N11" s="220"/>
      <c r="O11" s="220"/>
      <c r="P11" s="221"/>
      <c r="Q11" s="13"/>
      <c r="R11" s="9"/>
      <c r="S11" s="9"/>
      <c r="T11" s="9"/>
      <c r="U11" s="9"/>
      <c r="V11" s="9"/>
    </row>
    <row r="12" spans="1:25" s="2" customFormat="1" ht="18">
      <c r="B12" s="13"/>
      <c r="C12" s="21" t="s">
        <v>16</v>
      </c>
      <c r="D12" s="222"/>
      <c r="E12" s="222"/>
      <c r="F12" s="222"/>
      <c r="G12" s="222"/>
      <c r="H12" s="22"/>
      <c r="I12" s="48"/>
      <c r="J12" s="48"/>
      <c r="K12" s="48"/>
      <c r="L12" s="48"/>
      <c r="M12" s="50" t="s">
        <v>17</v>
      </c>
      <c r="N12" s="223"/>
      <c r="O12" s="223"/>
      <c r="P12" s="224"/>
      <c r="Q12" s="13"/>
      <c r="R12" s="9"/>
      <c r="S12" s="9"/>
      <c r="T12" s="9"/>
      <c r="U12" s="225" t="s">
        <v>18</v>
      </c>
      <c r="V12" s="226"/>
      <c r="W12" s="227"/>
    </row>
    <row r="13" spans="1:25" ht="18">
      <c r="B13" s="13"/>
      <c r="C13" s="21" t="s">
        <v>19</v>
      </c>
      <c r="D13" s="234"/>
      <c r="E13" s="234"/>
      <c r="F13" s="234"/>
      <c r="G13" s="234"/>
      <c r="H13" s="23"/>
      <c r="I13" s="51"/>
      <c r="J13" s="51"/>
      <c r="K13" s="51"/>
      <c r="L13" s="51"/>
      <c r="M13" s="50" t="s">
        <v>20</v>
      </c>
      <c r="N13" s="223"/>
      <c r="O13" s="223"/>
      <c r="P13" s="224"/>
      <c r="Q13" s="13"/>
      <c r="R13" s="9"/>
      <c r="S13" s="9"/>
      <c r="T13" s="9"/>
      <c r="U13" s="228"/>
      <c r="V13" s="229"/>
      <c r="W13" s="230"/>
    </row>
    <row r="14" spans="1:25" s="3" customFormat="1" ht="18.75" thickBot="1">
      <c r="B14" s="13"/>
      <c r="C14" s="21" t="s">
        <v>21</v>
      </c>
      <c r="D14" s="235"/>
      <c r="E14" s="235"/>
      <c r="F14" s="235"/>
      <c r="G14" s="235"/>
      <c r="H14" s="24"/>
      <c r="I14" s="52"/>
      <c r="J14" s="53"/>
      <c r="K14" s="53"/>
      <c r="L14" s="53"/>
      <c r="M14" s="54" t="s">
        <v>22</v>
      </c>
      <c r="N14" s="236"/>
      <c r="O14" s="236"/>
      <c r="P14" s="237"/>
      <c r="Q14" s="52"/>
      <c r="R14" s="9"/>
      <c r="S14" s="9"/>
      <c r="T14" s="9"/>
      <c r="U14" s="231"/>
      <c r="V14" s="232"/>
      <c r="W14" s="233"/>
    </row>
    <row r="15" spans="1:25" s="3" customFormat="1" ht="33" customHeight="1" thickBot="1">
      <c r="A15" s="25"/>
      <c r="B15" s="25"/>
      <c r="C15" s="26"/>
      <c r="D15" s="26"/>
      <c r="E15" s="26"/>
      <c r="F15" s="27"/>
      <c r="G15" s="25"/>
      <c r="H15" s="25"/>
      <c r="I15" s="55"/>
      <c r="J15" s="55"/>
      <c r="K15" s="27"/>
      <c r="L15" s="27"/>
      <c r="M15" s="56"/>
      <c r="N15" s="57"/>
      <c r="O15" s="57"/>
      <c r="P15" s="57"/>
      <c r="Q15" s="25"/>
      <c r="R15" s="25"/>
      <c r="S15" s="25"/>
      <c r="T15" s="25"/>
      <c r="U15" s="25"/>
      <c r="V15" s="25"/>
      <c r="W15" s="1"/>
    </row>
    <row r="16" spans="1:25" s="3" customFormat="1" ht="45" customHeight="1" thickBot="1">
      <c r="B16" s="271" t="s">
        <v>23</v>
      </c>
      <c r="C16" s="272"/>
      <c r="D16" s="277" t="s">
        <v>24</v>
      </c>
      <c r="E16" s="280" t="s">
        <v>25</v>
      </c>
      <c r="F16" s="281"/>
      <c r="G16" s="281"/>
      <c r="H16" s="281"/>
      <c r="I16" s="281"/>
      <c r="J16" s="281"/>
      <c r="K16" s="281"/>
      <c r="L16" s="281"/>
      <c r="M16" s="281"/>
      <c r="N16" s="282"/>
      <c r="O16" s="283" t="s">
        <v>26</v>
      </c>
      <c r="P16" s="238" t="s">
        <v>27</v>
      </c>
      <c r="Q16" s="239"/>
      <c r="R16" s="239"/>
      <c r="S16" s="240"/>
      <c r="T16" s="241" t="s">
        <v>28</v>
      </c>
      <c r="U16" s="255" t="s">
        <v>29</v>
      </c>
      <c r="V16" s="258" t="s">
        <v>30</v>
      </c>
      <c r="W16" s="181" t="s">
        <v>31</v>
      </c>
      <c r="X16" s="57"/>
      <c r="Y16" s="57"/>
    </row>
    <row r="17" spans="2:257" ht="16.5" customHeight="1" thickBot="1">
      <c r="B17" s="273"/>
      <c r="C17" s="274"/>
      <c r="D17" s="278"/>
      <c r="E17" s="261" t="s">
        <v>32</v>
      </c>
      <c r="F17" s="263" t="s">
        <v>33</v>
      </c>
      <c r="G17" s="263" t="s">
        <v>34</v>
      </c>
      <c r="H17" s="263" t="s">
        <v>35</v>
      </c>
      <c r="I17" s="265" t="s">
        <v>36</v>
      </c>
      <c r="J17" s="267" t="s">
        <v>37</v>
      </c>
      <c r="K17" s="269" t="s">
        <v>38</v>
      </c>
      <c r="L17" s="294" t="s">
        <v>65</v>
      </c>
      <c r="M17" s="243" t="s">
        <v>39</v>
      </c>
      <c r="N17" s="245" t="s">
        <v>40</v>
      </c>
      <c r="O17" s="284"/>
      <c r="P17" s="247" t="s">
        <v>41</v>
      </c>
      <c r="Q17" s="249" t="s">
        <v>42</v>
      </c>
      <c r="R17" s="286"/>
      <c r="S17" s="288" t="s">
        <v>43</v>
      </c>
      <c r="T17" s="242"/>
      <c r="U17" s="256"/>
      <c r="V17" s="259"/>
      <c r="W17" s="290" t="s">
        <v>44</v>
      </c>
    </row>
    <row r="18" spans="2:257" s="4" customFormat="1" ht="35.25" customHeight="1" thickBot="1">
      <c r="B18" s="275"/>
      <c r="C18" s="276"/>
      <c r="D18" s="279"/>
      <c r="E18" s="262"/>
      <c r="F18" s="264"/>
      <c r="G18" s="264"/>
      <c r="H18" s="264"/>
      <c r="I18" s="266"/>
      <c r="J18" s="268"/>
      <c r="K18" s="270"/>
      <c r="L18" s="295"/>
      <c r="M18" s="244"/>
      <c r="N18" s="246"/>
      <c r="O18" s="285"/>
      <c r="P18" s="248"/>
      <c r="Q18" s="250"/>
      <c r="R18" s="287"/>
      <c r="S18" s="289"/>
      <c r="T18" s="242"/>
      <c r="U18" s="257"/>
      <c r="V18" s="260"/>
      <c r="W18" s="290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6"/>
      <c r="GQ18" s="106"/>
      <c r="GR18" s="106"/>
      <c r="GS18" s="106"/>
      <c r="GT18" s="106"/>
      <c r="GU18" s="106"/>
      <c r="GV18" s="106"/>
      <c r="GW18" s="106"/>
      <c r="GX18" s="106"/>
      <c r="GY18" s="106"/>
      <c r="GZ18" s="106"/>
      <c r="HA18" s="106"/>
      <c r="HB18" s="106"/>
      <c r="HC18" s="106"/>
      <c r="HD18" s="106"/>
      <c r="HE18" s="106"/>
      <c r="HF18" s="106"/>
      <c r="HG18" s="106"/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  <c r="IU18" s="106"/>
      <c r="IV18" s="106"/>
      <c r="IW18" s="106"/>
    </row>
    <row r="19" spans="2:257">
      <c r="B19" s="111">
        <v>1</v>
      </c>
      <c r="C19" s="112"/>
      <c r="D19" s="155"/>
      <c r="E19" s="113"/>
      <c r="F19" s="114"/>
      <c r="G19" s="114"/>
      <c r="H19" s="114"/>
      <c r="I19" s="121"/>
      <c r="J19" s="122">
        <f>(E19+F19+G19+H19+I19)*8.33%</f>
        <v>0</v>
      </c>
      <c r="K19" s="60"/>
      <c r="L19" s="187"/>
      <c r="M19" s="123"/>
      <c r="N19" s="123"/>
      <c r="O19" s="63">
        <f>SUM(E19:N19)</f>
        <v>0</v>
      </c>
      <c r="P19" s="124">
        <f>+SUM(D19:I19)*0.11</f>
        <v>0</v>
      </c>
      <c r="Q19" s="124">
        <f>+SUM(D19:I19)*0.03</f>
        <v>0</v>
      </c>
      <c r="R19" s="129"/>
      <c r="S19" s="130">
        <f>+P19+Q19</f>
        <v>0</v>
      </c>
      <c r="T19" s="131">
        <f>O19-S19</f>
        <v>0</v>
      </c>
      <c r="U19" s="132">
        <f t="shared" ref="U19:U32" si="0">SUM(E19+F19+G19+H19+I19)*5%</f>
        <v>0</v>
      </c>
      <c r="V19" s="133">
        <f>U19*0.0833</f>
        <v>0</v>
      </c>
      <c r="W19" s="140">
        <f t="shared" ref="W19:W32" si="1">(E19+F19+G19+H19+I19+J19)*6%</f>
        <v>0</v>
      </c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7"/>
      <c r="IQ19" s="107"/>
      <c r="IR19" s="107"/>
      <c r="IS19" s="107"/>
      <c r="IT19" s="107"/>
      <c r="IU19" s="107"/>
      <c r="IV19" s="107"/>
      <c r="IW19" s="107"/>
    </row>
    <row r="20" spans="2:257">
      <c r="B20" s="111">
        <v>2</v>
      </c>
      <c r="C20" s="112"/>
      <c r="D20" s="156"/>
      <c r="E20" s="29"/>
      <c r="F20" s="30"/>
      <c r="G20" s="30"/>
      <c r="H20" s="114"/>
      <c r="I20" s="58"/>
      <c r="J20" s="59">
        <f t="shared" ref="J20:J32" si="2">(E20+F20+G20+H20+I20)*8.33%</f>
        <v>0</v>
      </c>
      <c r="K20" s="60"/>
      <c r="L20" s="187"/>
      <c r="M20" s="61"/>
      <c r="N20" s="61"/>
      <c r="O20" s="63">
        <f t="shared" ref="O20:O32" si="3">SUM(E20:N20)</f>
        <v>0</v>
      </c>
      <c r="P20" s="124">
        <f t="shared" ref="P20:P32" si="4">+SUM(D20:I20)*0.11</f>
        <v>0</v>
      </c>
      <c r="Q20" s="124">
        <f t="shared" ref="Q20:Q32" si="5">+SUM(D20:I20)*0.03</f>
        <v>0</v>
      </c>
      <c r="R20" s="134"/>
      <c r="S20" s="130">
        <f t="shared" ref="S20:S32" si="6">+P20+Q20</f>
        <v>0</v>
      </c>
      <c r="T20" s="84">
        <f t="shared" ref="T20:T32" si="7">O20-S20</f>
        <v>0</v>
      </c>
      <c r="U20" s="85">
        <f t="shared" si="0"/>
        <v>0</v>
      </c>
      <c r="V20" s="86">
        <f t="shared" ref="V20:V32" si="8">U20*0.0833</f>
        <v>0</v>
      </c>
      <c r="W20" s="104">
        <f t="shared" si="1"/>
        <v>0</v>
      </c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  <c r="FH20" s="107"/>
      <c r="FI20" s="107"/>
      <c r="FJ20" s="107"/>
      <c r="FK20" s="107"/>
      <c r="FL20" s="107"/>
      <c r="FM20" s="107"/>
      <c r="FN20" s="107"/>
      <c r="FO20" s="107"/>
      <c r="FP20" s="107"/>
      <c r="FQ20" s="107"/>
      <c r="FR20" s="107"/>
      <c r="FS20" s="107"/>
      <c r="FT20" s="107"/>
      <c r="FU20" s="107"/>
      <c r="FV20" s="107"/>
      <c r="FW20" s="107"/>
      <c r="FX20" s="107"/>
      <c r="FY20" s="107"/>
      <c r="FZ20" s="107"/>
      <c r="GA20" s="107"/>
      <c r="GB20" s="107"/>
      <c r="GC20" s="107"/>
      <c r="GD20" s="107"/>
      <c r="GE20" s="107"/>
      <c r="GF20" s="107"/>
      <c r="GG20" s="107"/>
      <c r="GH20" s="107"/>
      <c r="GI20" s="107"/>
      <c r="GJ20" s="107"/>
      <c r="GK20" s="107"/>
      <c r="GL20" s="107"/>
      <c r="GM20" s="107"/>
      <c r="GN20" s="107"/>
      <c r="GO20" s="107"/>
      <c r="GP20" s="107"/>
      <c r="GQ20" s="107"/>
      <c r="GR20" s="107"/>
      <c r="GS20" s="107"/>
      <c r="GT20" s="107"/>
      <c r="GU20" s="107"/>
      <c r="GV20" s="107"/>
      <c r="GW20" s="107"/>
      <c r="GX20" s="107"/>
      <c r="GY20" s="107"/>
      <c r="GZ20" s="107"/>
      <c r="HA20" s="107"/>
      <c r="HB20" s="107"/>
      <c r="HC20" s="107"/>
      <c r="HD20" s="107"/>
      <c r="HE20" s="107"/>
      <c r="HF20" s="107"/>
      <c r="HG20" s="107"/>
      <c r="HH20" s="107"/>
      <c r="HI20" s="107"/>
      <c r="HJ20" s="107"/>
      <c r="HK20" s="107"/>
      <c r="HL20" s="107"/>
      <c r="HM20" s="107"/>
      <c r="HN20" s="107"/>
      <c r="HO20" s="107"/>
      <c r="HP20" s="107"/>
      <c r="HQ20" s="107"/>
      <c r="HR20" s="107"/>
      <c r="HS20" s="107"/>
      <c r="HT20" s="107"/>
      <c r="HU20" s="107"/>
      <c r="HV20" s="107"/>
      <c r="HW20" s="107"/>
      <c r="HX20" s="107"/>
      <c r="HY20" s="107"/>
      <c r="HZ20" s="107"/>
      <c r="IA20" s="107"/>
      <c r="IB20" s="107"/>
      <c r="IC20" s="107"/>
      <c r="ID20" s="107"/>
      <c r="IE20" s="107"/>
      <c r="IF20" s="107"/>
      <c r="IG20" s="107"/>
      <c r="IH20" s="107"/>
      <c r="II20" s="107"/>
      <c r="IJ20" s="107"/>
      <c r="IK20" s="107"/>
      <c r="IL20" s="107"/>
      <c r="IM20" s="107"/>
      <c r="IN20" s="107"/>
      <c r="IO20" s="107"/>
      <c r="IP20" s="107"/>
      <c r="IQ20" s="107"/>
      <c r="IR20" s="107"/>
      <c r="IS20" s="107"/>
      <c r="IT20" s="107"/>
      <c r="IU20" s="107"/>
      <c r="IV20" s="107"/>
      <c r="IW20" s="107"/>
    </row>
    <row r="21" spans="2:257">
      <c r="B21" s="111">
        <v>3</v>
      </c>
      <c r="C21" s="112"/>
      <c r="D21" s="156"/>
      <c r="E21" s="29"/>
      <c r="F21" s="30"/>
      <c r="G21" s="30"/>
      <c r="H21" s="114"/>
      <c r="I21" s="58"/>
      <c r="J21" s="59">
        <f t="shared" si="2"/>
        <v>0</v>
      </c>
      <c r="K21" s="60"/>
      <c r="L21" s="187"/>
      <c r="M21" s="61"/>
      <c r="N21" s="61"/>
      <c r="O21" s="63">
        <f t="shared" si="3"/>
        <v>0</v>
      </c>
      <c r="P21" s="124">
        <f t="shared" si="4"/>
        <v>0</v>
      </c>
      <c r="Q21" s="124">
        <f t="shared" si="5"/>
        <v>0</v>
      </c>
      <c r="R21" s="134"/>
      <c r="S21" s="130">
        <f t="shared" si="6"/>
        <v>0</v>
      </c>
      <c r="T21" s="84">
        <f t="shared" si="7"/>
        <v>0</v>
      </c>
      <c r="U21" s="85">
        <f t="shared" si="0"/>
        <v>0</v>
      </c>
      <c r="V21" s="86">
        <f t="shared" si="8"/>
        <v>0</v>
      </c>
      <c r="W21" s="104">
        <f t="shared" si="1"/>
        <v>0</v>
      </c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7"/>
      <c r="DN21" s="107"/>
      <c r="DO21" s="107"/>
      <c r="DP21" s="107"/>
      <c r="DQ21" s="107"/>
      <c r="DR21" s="107"/>
      <c r="DS21" s="107"/>
      <c r="DT21" s="107"/>
      <c r="DU21" s="107"/>
      <c r="DV21" s="107"/>
      <c r="DW21" s="107"/>
      <c r="DX21" s="107"/>
      <c r="DY21" s="107"/>
      <c r="DZ21" s="107"/>
      <c r="EA21" s="107"/>
      <c r="EB21" s="107"/>
      <c r="EC21" s="107"/>
      <c r="ED21" s="107"/>
      <c r="EE21" s="107"/>
      <c r="EF21" s="107"/>
      <c r="EG21" s="107"/>
      <c r="EH21" s="107"/>
      <c r="EI21" s="107"/>
      <c r="EJ21" s="107"/>
      <c r="EK21" s="107"/>
      <c r="EL21" s="107"/>
      <c r="EM21" s="107"/>
      <c r="EN21" s="107"/>
      <c r="EO21" s="107"/>
      <c r="EP21" s="107"/>
      <c r="EQ21" s="107"/>
      <c r="ER21" s="107"/>
      <c r="ES21" s="107"/>
      <c r="ET21" s="107"/>
      <c r="EU21" s="107"/>
      <c r="EV21" s="107"/>
      <c r="EW21" s="107"/>
      <c r="EX21" s="107"/>
      <c r="EY21" s="107"/>
      <c r="EZ21" s="107"/>
      <c r="FA21" s="107"/>
      <c r="FB21" s="107"/>
      <c r="FC21" s="107"/>
      <c r="FD21" s="107"/>
      <c r="FE21" s="107"/>
      <c r="FF21" s="107"/>
      <c r="FG21" s="107"/>
      <c r="FH21" s="107"/>
      <c r="FI21" s="107"/>
      <c r="FJ21" s="107"/>
      <c r="FK21" s="107"/>
      <c r="FL21" s="107"/>
      <c r="FM21" s="107"/>
      <c r="FN21" s="107"/>
      <c r="FO21" s="107"/>
      <c r="FP21" s="107"/>
      <c r="FQ21" s="107"/>
      <c r="FR21" s="107"/>
      <c r="FS21" s="107"/>
      <c r="FT21" s="107"/>
      <c r="FU21" s="107"/>
      <c r="FV21" s="107"/>
      <c r="FW21" s="107"/>
      <c r="FX21" s="107"/>
      <c r="FY21" s="107"/>
      <c r="FZ21" s="107"/>
      <c r="GA21" s="107"/>
      <c r="GB21" s="107"/>
      <c r="GC21" s="107"/>
      <c r="GD21" s="107"/>
      <c r="GE21" s="107"/>
      <c r="GF21" s="107"/>
      <c r="GG21" s="107"/>
      <c r="GH21" s="107"/>
      <c r="GI21" s="107"/>
      <c r="GJ21" s="107"/>
      <c r="GK21" s="107"/>
      <c r="GL21" s="107"/>
      <c r="GM21" s="107"/>
      <c r="GN21" s="107"/>
      <c r="GO21" s="107"/>
      <c r="GP21" s="107"/>
      <c r="GQ21" s="107"/>
      <c r="GR21" s="107"/>
      <c r="GS21" s="107"/>
      <c r="GT21" s="107"/>
      <c r="GU21" s="107"/>
      <c r="GV21" s="107"/>
      <c r="GW21" s="107"/>
      <c r="GX21" s="107"/>
      <c r="GY21" s="107"/>
      <c r="GZ21" s="107"/>
      <c r="HA21" s="107"/>
      <c r="HB21" s="107"/>
      <c r="HC21" s="107"/>
      <c r="HD21" s="107"/>
      <c r="HE21" s="107"/>
      <c r="HF21" s="107"/>
      <c r="HG21" s="107"/>
      <c r="HH21" s="107"/>
      <c r="HI21" s="107"/>
      <c r="HJ21" s="107"/>
      <c r="HK21" s="107"/>
      <c r="HL21" s="107"/>
      <c r="HM21" s="107"/>
      <c r="HN21" s="107"/>
      <c r="HO21" s="107"/>
      <c r="HP21" s="107"/>
      <c r="HQ21" s="107"/>
      <c r="HR21" s="107"/>
      <c r="HS21" s="107"/>
      <c r="HT21" s="107"/>
      <c r="HU21" s="107"/>
      <c r="HV21" s="107"/>
      <c r="HW21" s="107"/>
      <c r="HX21" s="107"/>
      <c r="HY21" s="107"/>
      <c r="HZ21" s="107"/>
      <c r="IA21" s="107"/>
      <c r="IB21" s="107"/>
      <c r="IC21" s="107"/>
      <c r="ID21" s="107"/>
      <c r="IE21" s="107"/>
      <c r="IF21" s="107"/>
      <c r="IG21" s="107"/>
      <c r="IH21" s="107"/>
      <c r="II21" s="107"/>
      <c r="IJ21" s="107"/>
      <c r="IK21" s="107"/>
      <c r="IL21" s="107"/>
      <c r="IM21" s="107"/>
      <c r="IN21" s="107"/>
      <c r="IO21" s="107"/>
      <c r="IP21" s="107"/>
      <c r="IQ21" s="107"/>
      <c r="IR21" s="107"/>
      <c r="IS21" s="107"/>
      <c r="IT21" s="107"/>
      <c r="IU21" s="107"/>
      <c r="IV21" s="107"/>
      <c r="IW21" s="107"/>
    </row>
    <row r="22" spans="2:257">
      <c r="B22" s="111">
        <v>4</v>
      </c>
      <c r="C22" s="112"/>
      <c r="D22" s="156"/>
      <c r="E22" s="29"/>
      <c r="F22" s="30"/>
      <c r="G22" s="30"/>
      <c r="H22" s="114"/>
      <c r="I22" s="58"/>
      <c r="J22" s="59">
        <f t="shared" si="2"/>
        <v>0</v>
      </c>
      <c r="K22" s="60"/>
      <c r="L22" s="187"/>
      <c r="M22" s="61"/>
      <c r="N22" s="61"/>
      <c r="O22" s="63">
        <f t="shared" si="3"/>
        <v>0</v>
      </c>
      <c r="P22" s="124">
        <f t="shared" si="4"/>
        <v>0</v>
      </c>
      <c r="Q22" s="124">
        <f t="shared" si="5"/>
        <v>0</v>
      </c>
      <c r="R22" s="134"/>
      <c r="S22" s="130">
        <f t="shared" si="6"/>
        <v>0</v>
      </c>
      <c r="T22" s="84">
        <f t="shared" si="7"/>
        <v>0</v>
      </c>
      <c r="U22" s="85">
        <f t="shared" si="0"/>
        <v>0</v>
      </c>
      <c r="V22" s="86">
        <f t="shared" si="8"/>
        <v>0</v>
      </c>
      <c r="W22" s="104">
        <f t="shared" si="1"/>
        <v>0</v>
      </c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  <c r="FO22" s="107"/>
      <c r="FP22" s="107"/>
      <c r="FQ22" s="107"/>
      <c r="FR22" s="107"/>
      <c r="FS22" s="107"/>
      <c r="FT22" s="107"/>
      <c r="FU22" s="107"/>
      <c r="FV22" s="107"/>
      <c r="FW22" s="107"/>
      <c r="FX22" s="107"/>
      <c r="FY22" s="107"/>
      <c r="FZ22" s="107"/>
      <c r="GA22" s="107"/>
      <c r="GB22" s="107"/>
      <c r="GC22" s="107"/>
      <c r="GD22" s="107"/>
      <c r="GE22" s="107"/>
      <c r="GF22" s="107"/>
      <c r="GG22" s="107"/>
      <c r="GH22" s="107"/>
      <c r="GI22" s="107"/>
      <c r="GJ22" s="107"/>
      <c r="GK22" s="107"/>
      <c r="GL22" s="107"/>
      <c r="GM22" s="107"/>
      <c r="GN22" s="107"/>
      <c r="GO22" s="107"/>
      <c r="GP22" s="107"/>
      <c r="GQ22" s="107"/>
      <c r="GR22" s="107"/>
      <c r="GS22" s="107"/>
      <c r="GT22" s="107"/>
      <c r="GU22" s="107"/>
      <c r="GV22" s="107"/>
      <c r="GW22" s="107"/>
      <c r="GX22" s="107"/>
      <c r="GY22" s="107"/>
      <c r="GZ22" s="107"/>
      <c r="HA22" s="107"/>
      <c r="HB22" s="107"/>
      <c r="HC22" s="107"/>
      <c r="HD22" s="107"/>
      <c r="HE22" s="107"/>
      <c r="HF22" s="107"/>
      <c r="HG22" s="107"/>
      <c r="HH22" s="107"/>
      <c r="HI22" s="107"/>
      <c r="HJ22" s="107"/>
      <c r="HK22" s="107"/>
      <c r="HL22" s="107"/>
      <c r="HM22" s="107"/>
      <c r="HN22" s="107"/>
      <c r="HO22" s="107"/>
      <c r="HP22" s="107"/>
      <c r="HQ22" s="107"/>
      <c r="HR22" s="107"/>
      <c r="HS22" s="107"/>
      <c r="HT22" s="107"/>
      <c r="HU22" s="107"/>
      <c r="HV22" s="107"/>
      <c r="HW22" s="107"/>
      <c r="HX22" s="107"/>
      <c r="HY22" s="107"/>
      <c r="HZ22" s="107"/>
      <c r="IA22" s="107"/>
      <c r="IB22" s="107"/>
      <c r="IC22" s="107"/>
      <c r="ID22" s="107"/>
      <c r="IE22" s="107"/>
      <c r="IF22" s="107"/>
      <c r="IG22" s="107"/>
      <c r="IH22" s="107"/>
      <c r="II22" s="107"/>
      <c r="IJ22" s="107"/>
      <c r="IK22" s="107"/>
      <c r="IL22" s="107"/>
      <c r="IM22" s="107"/>
      <c r="IN22" s="107"/>
      <c r="IO22" s="107"/>
      <c r="IP22" s="107"/>
      <c r="IQ22" s="107"/>
      <c r="IR22" s="107"/>
      <c r="IS22" s="107"/>
      <c r="IT22" s="107"/>
      <c r="IU22" s="107"/>
      <c r="IV22" s="107"/>
      <c r="IW22" s="107"/>
    </row>
    <row r="23" spans="2:257">
      <c r="B23" s="111">
        <v>5</v>
      </c>
      <c r="C23" s="112"/>
      <c r="D23" s="156"/>
      <c r="E23" s="29"/>
      <c r="F23" s="30"/>
      <c r="G23" s="30"/>
      <c r="H23" s="114"/>
      <c r="I23" s="58"/>
      <c r="J23" s="59">
        <f t="shared" si="2"/>
        <v>0</v>
      </c>
      <c r="K23" s="60"/>
      <c r="L23" s="187"/>
      <c r="M23" s="61"/>
      <c r="N23" s="61"/>
      <c r="O23" s="63">
        <f t="shared" si="3"/>
        <v>0</v>
      </c>
      <c r="P23" s="124">
        <f t="shared" si="4"/>
        <v>0</v>
      </c>
      <c r="Q23" s="124">
        <f t="shared" si="5"/>
        <v>0</v>
      </c>
      <c r="R23" s="134"/>
      <c r="S23" s="130">
        <f t="shared" si="6"/>
        <v>0</v>
      </c>
      <c r="T23" s="84">
        <f t="shared" si="7"/>
        <v>0</v>
      </c>
      <c r="U23" s="85">
        <f t="shared" si="0"/>
        <v>0</v>
      </c>
      <c r="V23" s="86">
        <f t="shared" si="8"/>
        <v>0</v>
      </c>
      <c r="W23" s="104">
        <f t="shared" si="1"/>
        <v>0</v>
      </c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7"/>
      <c r="IQ23" s="107"/>
      <c r="IR23" s="107"/>
      <c r="IS23" s="107"/>
      <c r="IT23" s="107"/>
      <c r="IU23" s="107"/>
      <c r="IV23" s="107"/>
      <c r="IW23" s="107"/>
    </row>
    <row r="24" spans="2:257">
      <c r="B24" s="111">
        <v>6</v>
      </c>
      <c r="C24" s="112"/>
      <c r="D24" s="156"/>
      <c r="E24" s="29"/>
      <c r="F24" s="30"/>
      <c r="G24" s="30"/>
      <c r="H24" s="114"/>
      <c r="I24" s="58"/>
      <c r="J24" s="59">
        <f t="shared" si="2"/>
        <v>0</v>
      </c>
      <c r="K24" s="60"/>
      <c r="L24" s="187"/>
      <c r="M24" s="61"/>
      <c r="N24" s="61"/>
      <c r="O24" s="63">
        <f t="shared" si="3"/>
        <v>0</v>
      </c>
      <c r="P24" s="124">
        <f t="shared" si="4"/>
        <v>0</v>
      </c>
      <c r="Q24" s="124">
        <f t="shared" si="5"/>
        <v>0</v>
      </c>
      <c r="R24" s="134"/>
      <c r="S24" s="130">
        <f t="shared" si="6"/>
        <v>0</v>
      </c>
      <c r="T24" s="84">
        <f t="shared" si="7"/>
        <v>0</v>
      </c>
      <c r="U24" s="85">
        <f t="shared" si="0"/>
        <v>0</v>
      </c>
      <c r="V24" s="86">
        <f t="shared" si="8"/>
        <v>0</v>
      </c>
      <c r="W24" s="104">
        <f t="shared" si="1"/>
        <v>0</v>
      </c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07"/>
      <c r="FH24" s="107"/>
      <c r="FI24" s="107"/>
      <c r="FJ24" s="107"/>
      <c r="FK24" s="107"/>
      <c r="FL24" s="107"/>
      <c r="FM24" s="107"/>
      <c r="FN24" s="107"/>
      <c r="FO24" s="107"/>
      <c r="FP24" s="107"/>
      <c r="FQ24" s="107"/>
      <c r="FR24" s="107"/>
      <c r="FS24" s="107"/>
      <c r="FT24" s="107"/>
      <c r="FU24" s="107"/>
      <c r="FV24" s="107"/>
      <c r="FW24" s="107"/>
      <c r="FX24" s="107"/>
      <c r="FY24" s="107"/>
      <c r="FZ24" s="107"/>
      <c r="GA24" s="107"/>
      <c r="GB24" s="107"/>
      <c r="GC24" s="107"/>
      <c r="GD24" s="107"/>
      <c r="GE24" s="107"/>
      <c r="GF24" s="107"/>
      <c r="GG24" s="107"/>
      <c r="GH24" s="107"/>
      <c r="GI24" s="107"/>
      <c r="GJ24" s="107"/>
      <c r="GK24" s="107"/>
      <c r="GL24" s="107"/>
      <c r="GM24" s="107"/>
      <c r="GN24" s="107"/>
      <c r="GO24" s="107"/>
      <c r="GP24" s="107"/>
      <c r="GQ24" s="107"/>
      <c r="GR24" s="107"/>
      <c r="GS24" s="107"/>
      <c r="GT24" s="107"/>
      <c r="GU24" s="107"/>
      <c r="GV24" s="107"/>
      <c r="GW24" s="107"/>
      <c r="GX24" s="107"/>
      <c r="GY24" s="107"/>
      <c r="GZ24" s="107"/>
      <c r="HA24" s="107"/>
      <c r="HB24" s="107"/>
      <c r="HC24" s="107"/>
      <c r="HD24" s="107"/>
      <c r="HE24" s="107"/>
      <c r="HF24" s="107"/>
      <c r="HG24" s="107"/>
      <c r="HH24" s="107"/>
      <c r="HI24" s="107"/>
      <c r="HJ24" s="107"/>
      <c r="HK24" s="107"/>
      <c r="HL24" s="107"/>
      <c r="HM24" s="107"/>
      <c r="HN24" s="107"/>
      <c r="HO24" s="107"/>
      <c r="HP24" s="107"/>
      <c r="HQ24" s="107"/>
      <c r="HR24" s="107"/>
      <c r="HS24" s="107"/>
      <c r="HT24" s="107"/>
      <c r="HU24" s="107"/>
      <c r="HV24" s="107"/>
      <c r="HW24" s="107"/>
      <c r="HX24" s="107"/>
      <c r="HY24" s="107"/>
      <c r="HZ24" s="107"/>
      <c r="IA24" s="107"/>
      <c r="IB24" s="107"/>
      <c r="IC24" s="107"/>
      <c r="ID24" s="107"/>
      <c r="IE24" s="107"/>
      <c r="IF24" s="107"/>
      <c r="IG24" s="107"/>
      <c r="IH24" s="107"/>
      <c r="II24" s="107"/>
      <c r="IJ24" s="107"/>
      <c r="IK24" s="107"/>
      <c r="IL24" s="107"/>
      <c r="IM24" s="107"/>
      <c r="IN24" s="107"/>
      <c r="IO24" s="107"/>
      <c r="IP24" s="107"/>
      <c r="IQ24" s="107"/>
      <c r="IR24" s="107"/>
      <c r="IS24" s="107"/>
      <c r="IT24" s="107"/>
      <c r="IU24" s="107"/>
      <c r="IV24" s="107"/>
      <c r="IW24" s="107"/>
    </row>
    <row r="25" spans="2:257" ht="15.75" customHeight="1">
      <c r="B25" s="111">
        <v>7</v>
      </c>
      <c r="C25" s="112"/>
      <c r="D25" s="156"/>
      <c r="E25" s="29"/>
      <c r="F25" s="30"/>
      <c r="G25" s="30"/>
      <c r="H25" s="114"/>
      <c r="I25" s="58"/>
      <c r="J25" s="59">
        <f t="shared" si="2"/>
        <v>0</v>
      </c>
      <c r="K25" s="60"/>
      <c r="L25" s="187"/>
      <c r="M25" s="61"/>
      <c r="N25" s="61"/>
      <c r="O25" s="63">
        <f t="shared" si="3"/>
        <v>0</v>
      </c>
      <c r="P25" s="124">
        <f t="shared" si="4"/>
        <v>0</v>
      </c>
      <c r="Q25" s="124">
        <f t="shared" si="5"/>
        <v>0</v>
      </c>
      <c r="R25" s="134"/>
      <c r="S25" s="130">
        <f t="shared" si="6"/>
        <v>0</v>
      </c>
      <c r="T25" s="84">
        <f t="shared" si="7"/>
        <v>0</v>
      </c>
      <c r="U25" s="85">
        <f t="shared" si="0"/>
        <v>0</v>
      </c>
      <c r="V25" s="86">
        <f t="shared" si="8"/>
        <v>0</v>
      </c>
      <c r="W25" s="104">
        <f t="shared" si="1"/>
        <v>0</v>
      </c>
      <c r="CT25" s="107"/>
      <c r="CU25" s="107"/>
      <c r="CV25" s="107"/>
      <c r="CW25" s="107"/>
      <c r="CX25" s="107"/>
      <c r="CY25" s="107"/>
      <c r="CZ25" s="107"/>
      <c r="DA25" s="107"/>
      <c r="DB25" s="107"/>
      <c r="DC25" s="107"/>
      <c r="DD25" s="107"/>
      <c r="DE25" s="107"/>
      <c r="DF25" s="107"/>
      <c r="DG25" s="107"/>
      <c r="DH25" s="107"/>
      <c r="DI25" s="107"/>
      <c r="DJ25" s="107"/>
      <c r="DK25" s="107"/>
      <c r="DL25" s="107"/>
      <c r="DM25" s="107"/>
      <c r="DN25" s="107"/>
      <c r="DO25" s="107"/>
      <c r="DP25" s="107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7"/>
      <c r="EC25" s="107"/>
      <c r="ED25" s="107"/>
      <c r="EE25" s="107"/>
      <c r="EF25" s="107"/>
      <c r="EG25" s="107"/>
      <c r="EH25" s="107"/>
      <c r="EI25" s="107"/>
      <c r="EJ25" s="107"/>
      <c r="EK25" s="107"/>
      <c r="EL25" s="107"/>
      <c r="EM25" s="107"/>
      <c r="EN25" s="107"/>
      <c r="EO25" s="107"/>
      <c r="EP25" s="107"/>
      <c r="EQ25" s="107"/>
      <c r="ER25" s="107"/>
      <c r="ES25" s="107"/>
      <c r="ET25" s="107"/>
      <c r="EU25" s="107"/>
      <c r="EV25" s="107"/>
      <c r="EW25" s="107"/>
      <c r="EX25" s="107"/>
      <c r="EY25" s="107"/>
      <c r="EZ25" s="107"/>
      <c r="FA25" s="107"/>
      <c r="FB25" s="107"/>
      <c r="FC25" s="107"/>
      <c r="FD25" s="107"/>
      <c r="FE25" s="107"/>
      <c r="FF25" s="107"/>
      <c r="FG25" s="107"/>
      <c r="FH25" s="107"/>
      <c r="FI25" s="107"/>
      <c r="FJ25" s="107"/>
      <c r="FK25" s="107"/>
      <c r="FL25" s="107"/>
      <c r="FM25" s="107"/>
      <c r="FN25" s="107"/>
      <c r="FO25" s="107"/>
      <c r="FP25" s="107"/>
      <c r="FQ25" s="107"/>
      <c r="FR25" s="107"/>
      <c r="FS25" s="107"/>
      <c r="FT25" s="107"/>
      <c r="FU25" s="107"/>
      <c r="FV25" s="107"/>
      <c r="FW25" s="107"/>
      <c r="FX25" s="107"/>
      <c r="FY25" s="107"/>
      <c r="FZ25" s="107"/>
      <c r="GA25" s="107"/>
      <c r="GB25" s="107"/>
      <c r="GC25" s="107"/>
      <c r="GD25" s="107"/>
      <c r="GE25" s="107"/>
      <c r="GF25" s="107"/>
      <c r="GG25" s="107"/>
      <c r="GH25" s="107"/>
      <c r="GI25" s="107"/>
      <c r="GJ25" s="107"/>
      <c r="GK25" s="107"/>
      <c r="GL25" s="107"/>
      <c r="GM25" s="107"/>
      <c r="GN25" s="107"/>
      <c r="GO25" s="107"/>
      <c r="GP25" s="107"/>
      <c r="GQ25" s="107"/>
      <c r="GR25" s="107"/>
      <c r="GS25" s="107"/>
      <c r="GT25" s="107"/>
      <c r="GU25" s="107"/>
      <c r="GV25" s="107"/>
      <c r="GW25" s="107"/>
      <c r="GX25" s="107"/>
      <c r="GY25" s="107"/>
      <c r="GZ25" s="107"/>
      <c r="HA25" s="107"/>
      <c r="HB25" s="107"/>
      <c r="HC25" s="107"/>
      <c r="HD25" s="107"/>
      <c r="HE25" s="107"/>
      <c r="HF25" s="107"/>
      <c r="HG25" s="107"/>
      <c r="HH25" s="107"/>
      <c r="HI25" s="107"/>
      <c r="HJ25" s="107"/>
      <c r="HK25" s="107"/>
      <c r="HL25" s="107"/>
      <c r="HM25" s="107"/>
      <c r="HN25" s="107"/>
      <c r="HO25" s="107"/>
      <c r="HP25" s="107"/>
      <c r="HQ25" s="107"/>
      <c r="HR25" s="107"/>
      <c r="HS25" s="107"/>
      <c r="HT25" s="107"/>
      <c r="HU25" s="107"/>
      <c r="HV25" s="107"/>
      <c r="HW25" s="107"/>
      <c r="HX25" s="107"/>
      <c r="HY25" s="107"/>
      <c r="HZ25" s="107"/>
      <c r="IA25" s="107"/>
      <c r="IB25" s="107"/>
      <c r="IC25" s="107"/>
      <c r="ID25" s="107"/>
      <c r="IE25" s="107"/>
      <c r="IF25" s="107"/>
      <c r="IG25" s="107"/>
      <c r="IH25" s="107"/>
      <c r="II25" s="107"/>
      <c r="IJ25" s="107"/>
      <c r="IK25" s="107"/>
      <c r="IL25" s="107"/>
      <c r="IM25" s="107"/>
      <c r="IN25" s="107"/>
      <c r="IO25" s="107"/>
      <c r="IP25" s="107"/>
      <c r="IQ25" s="107"/>
      <c r="IR25" s="107"/>
      <c r="IS25" s="107"/>
      <c r="IT25" s="107"/>
      <c r="IU25" s="107"/>
      <c r="IV25" s="107"/>
      <c r="IW25" s="107"/>
    </row>
    <row r="26" spans="2:257" ht="15.75" customHeight="1">
      <c r="B26" s="111">
        <v>8</v>
      </c>
      <c r="C26" s="112"/>
      <c r="D26" s="156"/>
      <c r="E26" s="29"/>
      <c r="F26" s="30"/>
      <c r="G26" s="30"/>
      <c r="H26" s="114"/>
      <c r="I26" s="58"/>
      <c r="J26" s="59">
        <f t="shared" si="2"/>
        <v>0</v>
      </c>
      <c r="K26" s="60"/>
      <c r="L26" s="187"/>
      <c r="M26" s="61"/>
      <c r="N26" s="61"/>
      <c r="O26" s="63">
        <f t="shared" si="3"/>
        <v>0</v>
      </c>
      <c r="P26" s="124">
        <f t="shared" si="4"/>
        <v>0</v>
      </c>
      <c r="Q26" s="124">
        <f t="shared" si="5"/>
        <v>0</v>
      </c>
      <c r="R26" s="134"/>
      <c r="S26" s="130">
        <f t="shared" si="6"/>
        <v>0</v>
      </c>
      <c r="T26" s="84">
        <f t="shared" si="7"/>
        <v>0</v>
      </c>
      <c r="U26" s="85">
        <f t="shared" si="0"/>
        <v>0</v>
      </c>
      <c r="V26" s="86">
        <f t="shared" si="8"/>
        <v>0</v>
      </c>
      <c r="W26" s="104">
        <f t="shared" si="1"/>
        <v>0</v>
      </c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7"/>
      <c r="FF26" s="107"/>
      <c r="FG26" s="107"/>
      <c r="FH26" s="107"/>
      <c r="FI26" s="107"/>
      <c r="FJ26" s="107"/>
      <c r="FK26" s="107"/>
      <c r="FL26" s="107"/>
      <c r="FM26" s="107"/>
      <c r="FN26" s="107"/>
      <c r="FO26" s="107"/>
      <c r="FP26" s="107"/>
      <c r="FQ26" s="107"/>
      <c r="FR26" s="107"/>
      <c r="FS26" s="107"/>
      <c r="FT26" s="107"/>
      <c r="FU26" s="107"/>
      <c r="FV26" s="107"/>
      <c r="FW26" s="107"/>
      <c r="FX26" s="107"/>
      <c r="FY26" s="107"/>
      <c r="FZ26" s="107"/>
      <c r="GA26" s="107"/>
      <c r="GB26" s="107"/>
      <c r="GC26" s="107"/>
      <c r="GD26" s="107"/>
      <c r="GE26" s="107"/>
      <c r="GF26" s="107"/>
      <c r="GG26" s="107"/>
      <c r="GH26" s="107"/>
      <c r="GI26" s="107"/>
      <c r="GJ26" s="107"/>
      <c r="GK26" s="107"/>
      <c r="GL26" s="107"/>
      <c r="GM26" s="107"/>
      <c r="GN26" s="107"/>
      <c r="GO26" s="107"/>
      <c r="GP26" s="107"/>
      <c r="GQ26" s="107"/>
      <c r="GR26" s="107"/>
      <c r="GS26" s="107"/>
      <c r="GT26" s="107"/>
      <c r="GU26" s="107"/>
      <c r="GV26" s="107"/>
      <c r="GW26" s="107"/>
      <c r="GX26" s="107"/>
      <c r="GY26" s="107"/>
      <c r="GZ26" s="107"/>
      <c r="HA26" s="107"/>
      <c r="HB26" s="107"/>
      <c r="HC26" s="107"/>
      <c r="HD26" s="107"/>
      <c r="HE26" s="107"/>
      <c r="HF26" s="107"/>
      <c r="HG26" s="107"/>
      <c r="HH26" s="107"/>
      <c r="HI26" s="107"/>
      <c r="HJ26" s="107"/>
      <c r="HK26" s="107"/>
      <c r="HL26" s="107"/>
      <c r="HM26" s="107"/>
      <c r="HN26" s="107"/>
      <c r="HO26" s="107"/>
      <c r="HP26" s="107"/>
      <c r="HQ26" s="107"/>
      <c r="HR26" s="107"/>
      <c r="HS26" s="107"/>
      <c r="HT26" s="107"/>
      <c r="HU26" s="107"/>
      <c r="HV26" s="107"/>
      <c r="HW26" s="107"/>
      <c r="HX26" s="107"/>
      <c r="HY26" s="107"/>
      <c r="HZ26" s="107"/>
      <c r="IA26" s="107"/>
      <c r="IB26" s="107"/>
      <c r="IC26" s="107"/>
      <c r="ID26" s="107"/>
      <c r="IE26" s="107"/>
      <c r="IF26" s="107"/>
      <c r="IG26" s="107"/>
      <c r="IH26" s="107"/>
      <c r="II26" s="107"/>
      <c r="IJ26" s="107"/>
      <c r="IK26" s="107"/>
      <c r="IL26" s="107"/>
      <c r="IM26" s="107"/>
      <c r="IN26" s="107"/>
      <c r="IO26" s="107"/>
      <c r="IP26" s="107"/>
      <c r="IQ26" s="107"/>
      <c r="IR26" s="107"/>
      <c r="IS26" s="107"/>
      <c r="IT26" s="107"/>
      <c r="IU26" s="107"/>
      <c r="IV26" s="107"/>
      <c r="IW26" s="107"/>
    </row>
    <row r="27" spans="2:257">
      <c r="B27" s="111">
        <v>9</v>
      </c>
      <c r="C27" s="112"/>
      <c r="D27" s="156"/>
      <c r="E27" s="29"/>
      <c r="F27" s="30"/>
      <c r="G27" s="30"/>
      <c r="H27" s="114"/>
      <c r="I27" s="58"/>
      <c r="J27" s="59">
        <f t="shared" si="2"/>
        <v>0</v>
      </c>
      <c r="K27" s="60"/>
      <c r="L27" s="187"/>
      <c r="M27" s="61"/>
      <c r="N27" s="61"/>
      <c r="O27" s="63">
        <f t="shared" si="3"/>
        <v>0</v>
      </c>
      <c r="P27" s="124">
        <f t="shared" si="4"/>
        <v>0</v>
      </c>
      <c r="Q27" s="124">
        <f t="shared" si="5"/>
        <v>0</v>
      </c>
      <c r="R27" s="134"/>
      <c r="S27" s="130">
        <f t="shared" si="6"/>
        <v>0</v>
      </c>
      <c r="T27" s="84">
        <f t="shared" si="7"/>
        <v>0</v>
      </c>
      <c r="U27" s="85">
        <f t="shared" si="0"/>
        <v>0</v>
      </c>
      <c r="V27" s="86">
        <f t="shared" si="8"/>
        <v>0</v>
      </c>
      <c r="W27" s="104">
        <f t="shared" si="1"/>
        <v>0</v>
      </c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F27" s="107"/>
      <c r="FG27" s="107"/>
      <c r="FH27" s="107"/>
      <c r="FI27" s="107"/>
      <c r="FJ27" s="107"/>
      <c r="FK27" s="107"/>
      <c r="FL27" s="107"/>
      <c r="FM27" s="107"/>
      <c r="FN27" s="107"/>
      <c r="FO27" s="107"/>
      <c r="FP27" s="107"/>
      <c r="FQ27" s="107"/>
      <c r="FR27" s="107"/>
      <c r="FS27" s="107"/>
      <c r="FT27" s="107"/>
      <c r="FU27" s="107"/>
      <c r="FV27" s="107"/>
      <c r="FW27" s="107"/>
      <c r="FX27" s="107"/>
      <c r="FY27" s="107"/>
      <c r="FZ27" s="107"/>
      <c r="GA27" s="107"/>
      <c r="GB27" s="107"/>
      <c r="GC27" s="107"/>
      <c r="GD27" s="107"/>
      <c r="GE27" s="107"/>
      <c r="GF27" s="107"/>
      <c r="GG27" s="107"/>
      <c r="GH27" s="107"/>
      <c r="GI27" s="107"/>
      <c r="GJ27" s="107"/>
      <c r="GK27" s="107"/>
      <c r="GL27" s="107"/>
      <c r="GM27" s="107"/>
      <c r="GN27" s="107"/>
      <c r="GO27" s="107"/>
      <c r="GP27" s="107"/>
      <c r="GQ27" s="107"/>
      <c r="GR27" s="107"/>
      <c r="GS27" s="107"/>
      <c r="GT27" s="107"/>
      <c r="GU27" s="107"/>
      <c r="GV27" s="107"/>
      <c r="GW27" s="107"/>
      <c r="GX27" s="107"/>
      <c r="GY27" s="107"/>
      <c r="GZ27" s="107"/>
      <c r="HA27" s="107"/>
      <c r="HB27" s="107"/>
      <c r="HC27" s="107"/>
      <c r="HD27" s="107"/>
      <c r="HE27" s="107"/>
      <c r="HF27" s="107"/>
      <c r="HG27" s="107"/>
      <c r="HH27" s="107"/>
      <c r="HI27" s="107"/>
      <c r="HJ27" s="107"/>
      <c r="HK27" s="107"/>
      <c r="HL27" s="107"/>
      <c r="HM27" s="107"/>
      <c r="HN27" s="107"/>
      <c r="HO27" s="107"/>
      <c r="HP27" s="107"/>
      <c r="HQ27" s="107"/>
      <c r="HR27" s="107"/>
      <c r="HS27" s="107"/>
      <c r="HT27" s="107"/>
      <c r="HU27" s="107"/>
      <c r="HV27" s="107"/>
      <c r="HW27" s="107"/>
      <c r="HX27" s="107"/>
      <c r="HY27" s="107"/>
      <c r="HZ27" s="107"/>
      <c r="IA27" s="107"/>
      <c r="IB27" s="107"/>
      <c r="IC27" s="107"/>
      <c r="ID27" s="107"/>
      <c r="IE27" s="107"/>
      <c r="IF27" s="107"/>
      <c r="IG27" s="107"/>
      <c r="IH27" s="107"/>
      <c r="II27" s="107"/>
      <c r="IJ27" s="107"/>
      <c r="IK27" s="107"/>
      <c r="IL27" s="107"/>
      <c r="IM27" s="107"/>
      <c r="IN27" s="107"/>
      <c r="IO27" s="107"/>
      <c r="IP27" s="107"/>
      <c r="IQ27" s="107"/>
      <c r="IR27" s="107"/>
      <c r="IS27" s="107"/>
      <c r="IT27" s="107"/>
      <c r="IU27" s="107"/>
      <c r="IV27" s="107"/>
      <c r="IW27" s="107"/>
    </row>
    <row r="28" spans="2:257">
      <c r="B28" s="111">
        <v>10</v>
      </c>
      <c r="C28" s="112"/>
      <c r="D28" s="156"/>
      <c r="E28" s="29"/>
      <c r="F28" s="30"/>
      <c r="G28" s="30"/>
      <c r="H28" s="114"/>
      <c r="I28" s="58"/>
      <c r="J28" s="59">
        <f t="shared" si="2"/>
        <v>0</v>
      </c>
      <c r="K28" s="60"/>
      <c r="L28" s="187"/>
      <c r="M28" s="61"/>
      <c r="N28" s="61"/>
      <c r="O28" s="63">
        <f t="shared" si="3"/>
        <v>0</v>
      </c>
      <c r="P28" s="124">
        <f t="shared" si="4"/>
        <v>0</v>
      </c>
      <c r="Q28" s="124">
        <f t="shared" si="5"/>
        <v>0</v>
      </c>
      <c r="R28" s="134"/>
      <c r="S28" s="130">
        <f t="shared" si="6"/>
        <v>0</v>
      </c>
      <c r="T28" s="84">
        <f t="shared" si="7"/>
        <v>0</v>
      </c>
      <c r="U28" s="85">
        <f t="shared" si="0"/>
        <v>0</v>
      </c>
      <c r="V28" s="86">
        <f t="shared" si="8"/>
        <v>0</v>
      </c>
      <c r="W28" s="104">
        <f t="shared" si="1"/>
        <v>0</v>
      </c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7"/>
      <c r="FF28" s="107"/>
      <c r="FG28" s="107"/>
      <c r="FH28" s="107"/>
      <c r="FI28" s="107"/>
      <c r="FJ28" s="107"/>
      <c r="FK28" s="107"/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  <c r="GX28" s="107"/>
      <c r="GY28" s="107"/>
      <c r="GZ28" s="107"/>
      <c r="HA28" s="107"/>
      <c r="HB28" s="107"/>
      <c r="HC28" s="107"/>
      <c r="HD28" s="107"/>
      <c r="HE28" s="107"/>
      <c r="HF28" s="107"/>
      <c r="HG28" s="107"/>
      <c r="HH28" s="107"/>
      <c r="HI28" s="107"/>
      <c r="HJ28" s="107"/>
      <c r="HK28" s="107"/>
      <c r="HL28" s="107"/>
      <c r="HM28" s="107"/>
      <c r="HN28" s="107"/>
      <c r="HO28" s="107"/>
      <c r="HP28" s="107"/>
      <c r="HQ28" s="107"/>
      <c r="HR28" s="107"/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7"/>
      <c r="IQ28" s="107"/>
      <c r="IR28" s="107"/>
      <c r="IS28" s="107"/>
      <c r="IT28" s="107"/>
      <c r="IU28" s="107"/>
      <c r="IV28" s="107"/>
      <c r="IW28" s="107"/>
    </row>
    <row r="29" spans="2:257">
      <c r="B29" s="111">
        <v>11</v>
      </c>
      <c r="C29" s="112"/>
      <c r="D29" s="156"/>
      <c r="E29" s="29"/>
      <c r="F29" s="30"/>
      <c r="G29" s="30"/>
      <c r="H29" s="114"/>
      <c r="I29" s="58"/>
      <c r="J29" s="59">
        <f t="shared" si="2"/>
        <v>0</v>
      </c>
      <c r="K29" s="60"/>
      <c r="L29" s="187"/>
      <c r="M29" s="61"/>
      <c r="N29" s="61"/>
      <c r="O29" s="63">
        <f t="shared" si="3"/>
        <v>0</v>
      </c>
      <c r="P29" s="124">
        <f t="shared" si="4"/>
        <v>0</v>
      </c>
      <c r="Q29" s="124">
        <f t="shared" si="5"/>
        <v>0</v>
      </c>
      <c r="R29" s="134"/>
      <c r="S29" s="130">
        <f t="shared" si="6"/>
        <v>0</v>
      </c>
      <c r="T29" s="84">
        <f t="shared" si="7"/>
        <v>0</v>
      </c>
      <c r="U29" s="85">
        <f t="shared" si="0"/>
        <v>0</v>
      </c>
      <c r="V29" s="86">
        <f t="shared" si="8"/>
        <v>0</v>
      </c>
      <c r="W29" s="104">
        <f t="shared" si="1"/>
        <v>0</v>
      </c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7"/>
      <c r="EH29" s="107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7"/>
      <c r="ET29" s="107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7"/>
      <c r="FF29" s="107"/>
      <c r="FG29" s="107"/>
      <c r="FH29" s="107"/>
      <c r="FI29" s="107"/>
      <c r="FJ29" s="107"/>
      <c r="FK29" s="107"/>
      <c r="FL29" s="107"/>
      <c r="FM29" s="107"/>
      <c r="FN29" s="107"/>
      <c r="FO29" s="107"/>
      <c r="FP29" s="107"/>
      <c r="FQ29" s="107"/>
      <c r="FR29" s="107"/>
      <c r="FS29" s="107"/>
      <c r="FT29" s="107"/>
      <c r="FU29" s="107"/>
      <c r="FV29" s="107"/>
      <c r="FW29" s="107"/>
      <c r="FX29" s="107"/>
      <c r="FY29" s="107"/>
      <c r="FZ29" s="107"/>
      <c r="GA29" s="107"/>
      <c r="GB29" s="107"/>
      <c r="GC29" s="107"/>
      <c r="GD29" s="107"/>
      <c r="GE29" s="107"/>
      <c r="GF29" s="107"/>
      <c r="GG29" s="107"/>
      <c r="GH29" s="107"/>
      <c r="GI29" s="107"/>
      <c r="GJ29" s="107"/>
      <c r="GK29" s="107"/>
      <c r="GL29" s="107"/>
      <c r="GM29" s="107"/>
      <c r="GN29" s="107"/>
      <c r="GO29" s="107"/>
      <c r="GP29" s="107"/>
      <c r="GQ29" s="107"/>
      <c r="GR29" s="107"/>
      <c r="GS29" s="107"/>
      <c r="GT29" s="107"/>
      <c r="GU29" s="107"/>
      <c r="GV29" s="107"/>
      <c r="GW29" s="107"/>
      <c r="GX29" s="107"/>
      <c r="GY29" s="107"/>
      <c r="GZ29" s="107"/>
      <c r="HA29" s="107"/>
      <c r="HB29" s="107"/>
      <c r="HC29" s="107"/>
      <c r="HD29" s="107"/>
      <c r="HE29" s="107"/>
      <c r="HF29" s="107"/>
      <c r="HG29" s="107"/>
      <c r="HH29" s="107"/>
      <c r="HI29" s="107"/>
      <c r="HJ29" s="107"/>
      <c r="HK29" s="107"/>
      <c r="HL29" s="107"/>
      <c r="HM29" s="107"/>
      <c r="HN29" s="107"/>
      <c r="HO29" s="107"/>
      <c r="HP29" s="107"/>
      <c r="HQ29" s="107"/>
      <c r="HR29" s="107"/>
      <c r="HS29" s="107"/>
      <c r="HT29" s="107"/>
      <c r="HU29" s="107"/>
      <c r="HV29" s="107"/>
      <c r="HW29" s="107"/>
      <c r="HX29" s="107"/>
      <c r="HY29" s="107"/>
      <c r="HZ29" s="107"/>
      <c r="IA29" s="107"/>
      <c r="IB29" s="107"/>
      <c r="IC29" s="107"/>
      <c r="ID29" s="107"/>
      <c r="IE29" s="107"/>
      <c r="IF29" s="107"/>
      <c r="IG29" s="107"/>
      <c r="IH29" s="107"/>
      <c r="II29" s="107"/>
      <c r="IJ29" s="107"/>
      <c r="IK29" s="107"/>
      <c r="IL29" s="107"/>
      <c r="IM29" s="107"/>
      <c r="IN29" s="107"/>
      <c r="IO29" s="107"/>
      <c r="IP29" s="107"/>
      <c r="IQ29" s="107"/>
      <c r="IR29" s="107"/>
      <c r="IS29" s="107"/>
      <c r="IT29" s="107"/>
      <c r="IU29" s="107"/>
      <c r="IV29" s="107"/>
      <c r="IW29" s="107"/>
    </row>
    <row r="30" spans="2:257">
      <c r="B30" s="111">
        <v>12</v>
      </c>
      <c r="C30" s="112"/>
      <c r="D30" s="115"/>
      <c r="E30" s="29"/>
      <c r="F30" s="30"/>
      <c r="G30" s="30"/>
      <c r="H30" s="30"/>
      <c r="I30" s="58"/>
      <c r="J30" s="59">
        <f t="shared" si="2"/>
        <v>0</v>
      </c>
      <c r="K30" s="60"/>
      <c r="L30" s="187"/>
      <c r="M30" s="61"/>
      <c r="N30" s="61"/>
      <c r="O30" s="63">
        <f t="shared" si="3"/>
        <v>0</v>
      </c>
      <c r="P30" s="124">
        <f t="shared" si="4"/>
        <v>0</v>
      </c>
      <c r="Q30" s="124">
        <f t="shared" si="5"/>
        <v>0</v>
      </c>
      <c r="R30" s="134"/>
      <c r="S30" s="130">
        <f t="shared" si="6"/>
        <v>0</v>
      </c>
      <c r="T30" s="84">
        <f t="shared" si="7"/>
        <v>0</v>
      </c>
      <c r="U30" s="85">
        <f t="shared" si="0"/>
        <v>0</v>
      </c>
      <c r="V30" s="86">
        <f t="shared" si="8"/>
        <v>0</v>
      </c>
      <c r="W30" s="104">
        <f t="shared" si="1"/>
        <v>0</v>
      </c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7"/>
      <c r="EH30" s="107"/>
      <c r="EI30" s="107"/>
      <c r="EJ30" s="107"/>
      <c r="EK30" s="107"/>
      <c r="EL30" s="107"/>
      <c r="EM30" s="107"/>
      <c r="EN30" s="107"/>
      <c r="EO30" s="107"/>
      <c r="EP30" s="107"/>
      <c r="EQ30" s="107"/>
      <c r="ER30" s="107"/>
      <c r="ES30" s="107"/>
      <c r="ET30" s="107"/>
      <c r="EU30" s="107"/>
      <c r="EV30" s="107"/>
      <c r="EW30" s="107"/>
      <c r="EX30" s="107"/>
      <c r="EY30" s="107"/>
      <c r="EZ30" s="107"/>
      <c r="FA30" s="107"/>
      <c r="FB30" s="107"/>
      <c r="FC30" s="107"/>
      <c r="FD30" s="107"/>
      <c r="FE30" s="107"/>
      <c r="FF30" s="107"/>
      <c r="FG30" s="107"/>
      <c r="FH30" s="107"/>
      <c r="FI30" s="107"/>
      <c r="FJ30" s="107"/>
      <c r="FK30" s="107"/>
      <c r="FL30" s="107"/>
      <c r="FM30" s="107"/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/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07"/>
      <c r="HF30" s="107"/>
      <c r="HG30" s="107"/>
      <c r="HH30" s="107"/>
      <c r="HI30" s="107"/>
      <c r="HJ30" s="107"/>
      <c r="HK30" s="107"/>
      <c r="HL30" s="107"/>
      <c r="HM30" s="107"/>
      <c r="HN30" s="107"/>
      <c r="HO30" s="107"/>
      <c r="HP30" s="107"/>
      <c r="HQ30" s="107"/>
      <c r="HR30" s="107"/>
      <c r="HS30" s="107"/>
      <c r="HT30" s="107"/>
      <c r="HU30" s="107"/>
      <c r="HV30" s="107"/>
      <c r="HW30" s="107"/>
      <c r="HX30" s="107"/>
      <c r="HY30" s="107"/>
      <c r="HZ30" s="107"/>
      <c r="IA30" s="107"/>
      <c r="IB30" s="107"/>
      <c r="IC30" s="107"/>
      <c r="ID30" s="107"/>
      <c r="IE30" s="107"/>
      <c r="IF30" s="107"/>
      <c r="IG30" s="107"/>
      <c r="IH30" s="107"/>
      <c r="II30" s="107"/>
      <c r="IJ30" s="107"/>
      <c r="IK30" s="107"/>
      <c r="IL30" s="107"/>
      <c r="IM30" s="107"/>
      <c r="IN30" s="107"/>
      <c r="IO30" s="107"/>
      <c r="IP30" s="107"/>
      <c r="IQ30" s="107"/>
      <c r="IR30" s="107"/>
      <c r="IS30" s="107"/>
      <c r="IT30" s="107"/>
      <c r="IU30" s="107"/>
      <c r="IV30" s="107"/>
      <c r="IW30" s="107"/>
    </row>
    <row r="31" spans="2:257">
      <c r="B31" s="111">
        <v>13</v>
      </c>
      <c r="C31" s="112"/>
      <c r="D31" s="115"/>
      <c r="E31" s="29"/>
      <c r="F31" s="30"/>
      <c r="G31" s="30"/>
      <c r="H31" s="30"/>
      <c r="I31" s="58"/>
      <c r="J31" s="59">
        <f t="shared" si="2"/>
        <v>0</v>
      </c>
      <c r="K31" s="60"/>
      <c r="L31" s="187"/>
      <c r="M31" s="61"/>
      <c r="N31" s="61"/>
      <c r="O31" s="63">
        <f t="shared" si="3"/>
        <v>0</v>
      </c>
      <c r="P31" s="124">
        <f t="shared" si="4"/>
        <v>0</v>
      </c>
      <c r="Q31" s="124">
        <f t="shared" si="5"/>
        <v>0</v>
      </c>
      <c r="R31" s="134"/>
      <c r="S31" s="130">
        <f t="shared" si="6"/>
        <v>0</v>
      </c>
      <c r="T31" s="84">
        <f t="shared" si="7"/>
        <v>0</v>
      </c>
      <c r="U31" s="85">
        <f t="shared" si="0"/>
        <v>0</v>
      </c>
      <c r="V31" s="86">
        <f t="shared" si="8"/>
        <v>0</v>
      </c>
      <c r="W31" s="104">
        <f t="shared" si="1"/>
        <v>0</v>
      </c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07"/>
      <c r="ET31" s="107"/>
      <c r="EU31" s="107"/>
      <c r="EV31" s="107"/>
      <c r="EW31" s="107"/>
      <c r="EX31" s="107"/>
      <c r="EY31" s="107"/>
      <c r="EZ31" s="107"/>
      <c r="FA31" s="107"/>
      <c r="FB31" s="107"/>
      <c r="FC31" s="107"/>
      <c r="FD31" s="107"/>
      <c r="FE31" s="107"/>
      <c r="FF31" s="107"/>
      <c r="FG31" s="107"/>
      <c r="FH31" s="107"/>
      <c r="FI31" s="107"/>
      <c r="FJ31" s="107"/>
      <c r="FK31" s="107"/>
      <c r="FL31" s="107"/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  <c r="GC31" s="107"/>
      <c r="GD31" s="107"/>
      <c r="GE31" s="107"/>
      <c r="GF31" s="107"/>
      <c r="GG31" s="107"/>
      <c r="GH31" s="107"/>
      <c r="GI31" s="107"/>
      <c r="GJ31" s="107"/>
      <c r="GK31" s="107"/>
      <c r="GL31" s="107"/>
      <c r="GM31" s="107"/>
      <c r="GN31" s="107"/>
      <c r="GO31" s="107"/>
      <c r="GP31" s="107"/>
      <c r="GQ31" s="107"/>
      <c r="GR31" s="107"/>
      <c r="GS31" s="107"/>
      <c r="GT31" s="107"/>
      <c r="GU31" s="107"/>
      <c r="GV31" s="107"/>
      <c r="GW31" s="107"/>
      <c r="GX31" s="107"/>
      <c r="GY31" s="107"/>
      <c r="GZ31" s="107"/>
      <c r="HA31" s="107"/>
      <c r="HB31" s="107"/>
      <c r="HC31" s="107"/>
      <c r="HD31" s="107"/>
      <c r="HE31" s="107"/>
      <c r="HF31" s="107"/>
      <c r="HG31" s="107"/>
      <c r="HH31" s="107"/>
      <c r="HI31" s="107"/>
      <c r="HJ31" s="107"/>
      <c r="HK31" s="107"/>
      <c r="HL31" s="107"/>
      <c r="HM31" s="107"/>
      <c r="HN31" s="107"/>
      <c r="HO31" s="107"/>
      <c r="HP31" s="107"/>
      <c r="HQ31" s="107"/>
      <c r="HR31" s="107"/>
      <c r="HS31" s="107"/>
      <c r="HT31" s="107"/>
      <c r="HU31" s="107"/>
      <c r="HV31" s="107"/>
      <c r="HW31" s="107"/>
      <c r="HX31" s="107"/>
      <c r="HY31" s="107"/>
      <c r="HZ31" s="107"/>
      <c r="IA31" s="107"/>
      <c r="IB31" s="107"/>
      <c r="IC31" s="107"/>
      <c r="ID31" s="107"/>
      <c r="IE31" s="107"/>
      <c r="IF31" s="107"/>
      <c r="IG31" s="107"/>
      <c r="IH31" s="107"/>
      <c r="II31" s="107"/>
      <c r="IJ31" s="107"/>
      <c r="IK31" s="107"/>
      <c r="IL31" s="107"/>
      <c r="IM31" s="107"/>
      <c r="IN31" s="107"/>
      <c r="IO31" s="107"/>
      <c r="IP31" s="107"/>
      <c r="IQ31" s="107"/>
      <c r="IR31" s="107"/>
      <c r="IS31" s="107"/>
      <c r="IT31" s="107"/>
      <c r="IU31" s="107"/>
      <c r="IV31" s="107"/>
      <c r="IW31" s="107"/>
    </row>
    <row r="32" spans="2:257" ht="16.5" thickBot="1">
      <c r="B32" s="111"/>
      <c r="C32" s="31"/>
      <c r="D32" s="116"/>
      <c r="E32" s="32"/>
      <c r="F32" s="33"/>
      <c r="G32" s="33"/>
      <c r="H32" s="33"/>
      <c r="I32" s="68"/>
      <c r="J32" s="69">
        <f t="shared" si="2"/>
        <v>0</v>
      </c>
      <c r="K32" s="70"/>
      <c r="L32" s="188"/>
      <c r="M32" s="71"/>
      <c r="N32" s="72"/>
      <c r="O32" s="73">
        <f t="shared" si="3"/>
        <v>0</v>
      </c>
      <c r="P32" s="124">
        <f t="shared" si="4"/>
        <v>0</v>
      </c>
      <c r="Q32" s="124">
        <f t="shared" si="5"/>
        <v>0</v>
      </c>
      <c r="R32" s="135"/>
      <c r="S32" s="130">
        <f t="shared" si="6"/>
        <v>0</v>
      </c>
      <c r="T32" s="89">
        <f t="shared" si="7"/>
        <v>0</v>
      </c>
      <c r="U32" s="90">
        <f t="shared" si="0"/>
        <v>0</v>
      </c>
      <c r="V32" s="91">
        <f t="shared" si="8"/>
        <v>0</v>
      </c>
      <c r="W32" s="105">
        <f t="shared" si="1"/>
        <v>0</v>
      </c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  <c r="GC32" s="107"/>
      <c r="GD32" s="107"/>
      <c r="GE32" s="107"/>
      <c r="GF32" s="107"/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107"/>
      <c r="ID32" s="107"/>
      <c r="IE32" s="107"/>
      <c r="IF32" s="107"/>
      <c r="IG32" s="107"/>
      <c r="IH32" s="107"/>
      <c r="II32" s="107"/>
      <c r="IJ32" s="107"/>
      <c r="IK32" s="107"/>
      <c r="IL32" s="107"/>
      <c r="IM32" s="107"/>
      <c r="IN32" s="107"/>
      <c r="IO32" s="107"/>
      <c r="IP32" s="107"/>
      <c r="IQ32" s="107"/>
      <c r="IR32" s="107"/>
      <c r="IS32" s="107"/>
      <c r="IT32" s="107"/>
      <c r="IU32" s="107"/>
      <c r="IV32" s="107"/>
      <c r="IW32" s="107"/>
    </row>
    <row r="33" spans="1:259" s="5" customFormat="1" ht="29.25" customHeight="1" thickBot="1">
      <c r="B33" s="34"/>
      <c r="C33" s="291" t="s">
        <v>45</v>
      </c>
      <c r="D33" s="292"/>
      <c r="E33" s="35">
        <f t="shared" ref="E33:Q33" si="9">SUM(E19:E32)</f>
        <v>0</v>
      </c>
      <c r="F33" s="36">
        <f t="shared" si="9"/>
        <v>0</v>
      </c>
      <c r="G33" s="36">
        <f t="shared" si="9"/>
        <v>0</v>
      </c>
      <c r="H33" s="36">
        <f t="shared" si="9"/>
        <v>0</v>
      </c>
      <c r="I33" s="36">
        <f t="shared" si="9"/>
        <v>0</v>
      </c>
      <c r="J33" s="76">
        <f t="shared" si="9"/>
        <v>0</v>
      </c>
      <c r="K33" s="35">
        <f t="shared" si="9"/>
        <v>0</v>
      </c>
      <c r="L33" s="189"/>
      <c r="M33" s="36">
        <f t="shared" si="9"/>
        <v>0</v>
      </c>
      <c r="N33" s="76">
        <f t="shared" si="9"/>
        <v>0</v>
      </c>
      <c r="O33" s="77">
        <f t="shared" si="9"/>
        <v>0</v>
      </c>
      <c r="P33" s="77">
        <f t="shared" si="9"/>
        <v>0</v>
      </c>
      <c r="Q33" s="77">
        <f t="shared" si="9"/>
        <v>0</v>
      </c>
      <c r="R33" s="136"/>
      <c r="S33" s="77">
        <f t="shared" ref="S33:W33" si="10">SUM(S19:S32)</f>
        <v>0</v>
      </c>
      <c r="T33" s="92">
        <f t="shared" si="10"/>
        <v>0</v>
      </c>
      <c r="U33" s="93">
        <f t="shared" si="10"/>
        <v>0</v>
      </c>
      <c r="V33" s="94">
        <f t="shared" si="10"/>
        <v>0</v>
      </c>
      <c r="W33" s="141">
        <f t="shared" si="10"/>
        <v>0</v>
      </c>
      <c r="CT33" s="108"/>
      <c r="CU33" s="108"/>
      <c r="CV33" s="108"/>
      <c r="CW33" s="108"/>
      <c r="CX33" s="108"/>
      <c r="CY33" s="108"/>
      <c r="CZ33" s="108"/>
      <c r="DA33" s="108"/>
      <c r="DB33" s="108"/>
      <c r="DC33" s="108"/>
      <c r="DD33" s="108"/>
      <c r="DE33" s="108"/>
      <c r="DF33" s="108"/>
      <c r="DG33" s="108"/>
      <c r="DH33" s="108"/>
      <c r="DI33" s="108"/>
      <c r="DJ33" s="108"/>
      <c r="DK33" s="108"/>
      <c r="DL33" s="108"/>
      <c r="DM33" s="108"/>
      <c r="DN33" s="108"/>
      <c r="DO33" s="108"/>
      <c r="DP33" s="108"/>
      <c r="DQ33" s="108"/>
      <c r="DR33" s="108"/>
      <c r="DS33" s="108"/>
      <c r="DT33" s="108"/>
      <c r="DU33" s="108"/>
      <c r="DV33" s="108"/>
      <c r="DW33" s="108"/>
      <c r="DX33" s="108"/>
      <c r="DY33" s="108"/>
      <c r="DZ33" s="108"/>
      <c r="EA33" s="108"/>
      <c r="EB33" s="108"/>
      <c r="EC33" s="108"/>
      <c r="ED33" s="108"/>
      <c r="EE33" s="108"/>
      <c r="EF33" s="108"/>
      <c r="EG33" s="108"/>
      <c r="EH33" s="108"/>
      <c r="EI33" s="108"/>
      <c r="EJ33" s="108"/>
      <c r="EK33" s="108"/>
      <c r="EL33" s="108"/>
      <c r="EM33" s="108"/>
      <c r="EN33" s="108"/>
      <c r="EO33" s="108"/>
      <c r="EP33" s="108"/>
      <c r="EQ33" s="108"/>
      <c r="ER33" s="108"/>
      <c r="ES33" s="108"/>
      <c r="ET33" s="108"/>
      <c r="EU33" s="108"/>
      <c r="EV33" s="108"/>
      <c r="EW33" s="108"/>
      <c r="EX33" s="108"/>
      <c r="EY33" s="108"/>
      <c r="EZ33" s="108"/>
      <c r="FA33" s="108"/>
      <c r="FB33" s="108"/>
      <c r="FC33" s="108"/>
      <c r="FD33" s="108"/>
      <c r="FE33" s="108"/>
      <c r="FF33" s="108"/>
      <c r="FG33" s="108"/>
      <c r="FH33" s="108"/>
      <c r="FI33" s="108"/>
      <c r="FJ33" s="108"/>
      <c r="FK33" s="108"/>
      <c r="FL33" s="108"/>
      <c r="FM33" s="108"/>
      <c r="FN33" s="108"/>
      <c r="FO33" s="108"/>
      <c r="FP33" s="108"/>
      <c r="FQ33" s="108"/>
      <c r="FR33" s="108"/>
      <c r="FS33" s="108"/>
      <c r="FT33" s="108"/>
      <c r="FU33" s="108"/>
      <c r="FV33" s="108"/>
      <c r="FW33" s="108"/>
      <c r="FX33" s="108"/>
      <c r="FY33" s="108"/>
      <c r="FZ33" s="108"/>
      <c r="GA33" s="108"/>
      <c r="GB33" s="108"/>
      <c r="GC33" s="108"/>
      <c r="GD33" s="108"/>
      <c r="GE33" s="108"/>
      <c r="GF33" s="108"/>
      <c r="GG33" s="108"/>
      <c r="GH33" s="108"/>
      <c r="GI33" s="108"/>
      <c r="GJ33" s="108"/>
      <c r="GK33" s="108"/>
      <c r="GL33" s="108"/>
      <c r="GM33" s="108"/>
      <c r="GN33" s="108"/>
      <c r="GO33" s="108"/>
      <c r="GP33" s="108"/>
      <c r="GQ33" s="108"/>
      <c r="GR33" s="108"/>
      <c r="GS33" s="108"/>
      <c r="GT33" s="108"/>
      <c r="GU33" s="108"/>
      <c r="GV33" s="108"/>
      <c r="GW33" s="108"/>
      <c r="GX33" s="108"/>
      <c r="GY33" s="108"/>
      <c r="GZ33" s="108"/>
      <c r="HA33" s="108"/>
      <c r="HB33" s="108"/>
      <c r="HC33" s="108"/>
      <c r="HD33" s="108"/>
      <c r="HE33" s="108"/>
      <c r="HF33" s="108"/>
      <c r="HG33" s="108"/>
      <c r="HH33" s="108"/>
      <c r="HI33" s="108"/>
      <c r="HJ33" s="108"/>
      <c r="HK33" s="108"/>
      <c r="HL33" s="108"/>
      <c r="HM33" s="108"/>
      <c r="HN33" s="108"/>
      <c r="HO33" s="108"/>
      <c r="HP33" s="108"/>
      <c r="HQ33" s="108"/>
      <c r="HR33" s="108"/>
      <c r="HS33" s="108"/>
      <c r="HT33" s="108"/>
      <c r="HU33" s="108"/>
      <c r="HV33" s="108"/>
      <c r="HW33" s="108"/>
      <c r="HX33" s="108"/>
      <c r="HY33" s="108"/>
      <c r="HZ33" s="108"/>
      <c r="IA33" s="108"/>
      <c r="IB33" s="108"/>
      <c r="IC33" s="108"/>
      <c r="ID33" s="108"/>
      <c r="IE33" s="108"/>
      <c r="IF33" s="108"/>
      <c r="IG33" s="108"/>
      <c r="IH33" s="108"/>
      <c r="II33" s="108"/>
      <c r="IJ33" s="108"/>
      <c r="IK33" s="108"/>
      <c r="IL33" s="108"/>
      <c r="IM33" s="108"/>
      <c r="IN33" s="108"/>
      <c r="IO33" s="108"/>
      <c r="IP33" s="108"/>
      <c r="IQ33" s="108"/>
      <c r="IR33" s="108"/>
      <c r="IS33" s="108"/>
      <c r="IT33" s="108"/>
      <c r="IU33" s="108"/>
      <c r="IV33" s="108"/>
      <c r="IW33" s="108"/>
    </row>
    <row r="34" spans="1:259" s="110" customFormat="1" ht="35.25" customHeight="1" thickBot="1">
      <c r="B34" s="117"/>
      <c r="C34" s="293" t="s">
        <v>45</v>
      </c>
      <c r="D34" s="293"/>
      <c r="E34" s="38"/>
      <c r="F34" s="38"/>
      <c r="G34" s="38"/>
      <c r="H34" s="38"/>
      <c r="I34" s="38"/>
      <c r="J34" s="78"/>
      <c r="K34" s="38"/>
      <c r="L34" s="38"/>
      <c r="M34" s="38"/>
      <c r="N34" s="78"/>
      <c r="O34" s="38"/>
      <c r="P34" s="125"/>
      <c r="Q34" s="125"/>
      <c r="R34" s="125"/>
      <c r="S34" s="137"/>
      <c r="T34" s="38"/>
      <c r="U34" s="138"/>
      <c r="V34" s="139"/>
      <c r="CV34" s="142"/>
      <c r="CW34" s="142"/>
      <c r="CX34" s="142"/>
      <c r="CY34" s="142"/>
      <c r="CZ34" s="142"/>
      <c r="DA34" s="142"/>
      <c r="DB34" s="142"/>
      <c r="DC34" s="142"/>
      <c r="DD34" s="142"/>
      <c r="DE34" s="142"/>
      <c r="DF34" s="142"/>
      <c r="DG34" s="142"/>
      <c r="DH34" s="142"/>
      <c r="DI34" s="142"/>
      <c r="DJ34" s="142"/>
      <c r="DK34" s="142"/>
      <c r="DL34" s="142"/>
      <c r="DM34" s="142"/>
      <c r="DN34" s="142"/>
      <c r="DO34" s="142"/>
      <c r="DP34" s="142"/>
      <c r="DQ34" s="142"/>
      <c r="DR34" s="142"/>
      <c r="DS34" s="142"/>
      <c r="DT34" s="142"/>
      <c r="DU34" s="142"/>
      <c r="DV34" s="142"/>
      <c r="DW34" s="142"/>
      <c r="DX34" s="142"/>
      <c r="DY34" s="142"/>
      <c r="DZ34" s="142"/>
      <c r="EA34" s="142"/>
      <c r="EB34" s="142"/>
      <c r="EC34" s="142"/>
      <c r="ED34" s="142"/>
      <c r="EE34" s="142"/>
      <c r="EF34" s="142"/>
      <c r="EG34" s="142"/>
      <c r="EH34" s="142"/>
      <c r="EI34" s="142"/>
      <c r="EJ34" s="142"/>
      <c r="EK34" s="142"/>
      <c r="EL34" s="142"/>
      <c r="EM34" s="142"/>
      <c r="EN34" s="142"/>
      <c r="EO34" s="142"/>
      <c r="EP34" s="142"/>
      <c r="EQ34" s="142"/>
      <c r="ER34" s="142"/>
      <c r="ES34" s="142"/>
      <c r="ET34" s="142"/>
      <c r="EU34" s="142"/>
      <c r="EV34" s="142"/>
      <c r="EW34" s="142"/>
      <c r="EX34" s="142"/>
      <c r="EY34" s="142"/>
      <c r="EZ34" s="142"/>
      <c r="FA34" s="142"/>
      <c r="FB34" s="142"/>
      <c r="FC34" s="142"/>
      <c r="FD34" s="142"/>
      <c r="FE34" s="142"/>
      <c r="FF34" s="142"/>
      <c r="FG34" s="142"/>
      <c r="FH34" s="142"/>
      <c r="FI34" s="142"/>
      <c r="FJ34" s="142"/>
      <c r="FK34" s="142"/>
      <c r="FL34" s="142"/>
      <c r="FM34" s="142"/>
      <c r="FN34" s="142"/>
      <c r="FO34" s="142"/>
      <c r="FP34" s="142"/>
      <c r="FQ34" s="142"/>
      <c r="FR34" s="142"/>
      <c r="FS34" s="142"/>
      <c r="FT34" s="142"/>
      <c r="FU34" s="142"/>
      <c r="FV34" s="142"/>
      <c r="FW34" s="142"/>
      <c r="FX34" s="142"/>
      <c r="FY34" s="142"/>
      <c r="FZ34" s="142"/>
      <c r="GA34" s="142"/>
      <c r="GB34" s="142"/>
      <c r="GC34" s="142"/>
      <c r="GD34" s="142"/>
      <c r="GE34" s="142"/>
      <c r="GF34" s="142"/>
      <c r="GG34" s="142"/>
      <c r="GH34" s="142"/>
      <c r="GI34" s="142"/>
      <c r="GJ34" s="142"/>
      <c r="GK34" s="142"/>
      <c r="GL34" s="142"/>
      <c r="GM34" s="142"/>
      <c r="GN34" s="142"/>
      <c r="GO34" s="142"/>
      <c r="GP34" s="142"/>
      <c r="GQ34" s="142"/>
      <c r="GR34" s="142"/>
      <c r="GS34" s="142"/>
      <c r="GT34" s="142"/>
      <c r="GU34" s="142"/>
      <c r="GV34" s="142"/>
      <c r="GW34" s="142"/>
      <c r="GX34" s="142"/>
      <c r="GY34" s="142"/>
      <c r="GZ34" s="142"/>
      <c r="HA34" s="142"/>
      <c r="HB34" s="142"/>
      <c r="HC34" s="142"/>
      <c r="HD34" s="142"/>
      <c r="HE34" s="142"/>
      <c r="HF34" s="142"/>
      <c r="HG34" s="142"/>
      <c r="HH34" s="142"/>
      <c r="HI34" s="142"/>
      <c r="HJ34" s="142"/>
      <c r="HK34" s="142"/>
      <c r="HL34" s="142"/>
      <c r="HM34" s="142"/>
      <c r="HN34" s="142"/>
      <c r="HO34" s="142"/>
      <c r="HP34" s="142"/>
      <c r="HQ34" s="142"/>
      <c r="HR34" s="142"/>
      <c r="HS34" s="142"/>
      <c r="HT34" s="142"/>
      <c r="HU34" s="142"/>
      <c r="HV34" s="142"/>
      <c r="HW34" s="142"/>
      <c r="HX34" s="142"/>
      <c r="HY34" s="142"/>
      <c r="HZ34" s="142"/>
      <c r="IA34" s="142"/>
      <c r="IB34" s="142"/>
      <c r="IC34" s="142"/>
      <c r="ID34" s="142"/>
      <c r="IE34" s="142"/>
      <c r="IF34" s="142"/>
      <c r="IG34" s="142"/>
      <c r="IH34" s="142"/>
      <c r="II34" s="142"/>
      <c r="IJ34" s="142"/>
      <c r="IK34" s="142"/>
      <c r="IL34" s="142"/>
      <c r="IM34" s="142"/>
      <c r="IN34" s="142"/>
      <c r="IO34" s="142"/>
      <c r="IP34" s="142"/>
      <c r="IQ34" s="142"/>
      <c r="IR34" s="142"/>
      <c r="IS34" s="142"/>
      <c r="IT34" s="142"/>
      <c r="IU34" s="142"/>
      <c r="IV34" s="142"/>
      <c r="IW34" s="142"/>
      <c r="IX34" s="142"/>
      <c r="IY34" s="142"/>
    </row>
    <row r="35" spans="1:259" ht="24.75" customHeight="1" thickBot="1">
      <c r="A35" s="9"/>
      <c r="B35" s="9"/>
      <c r="C35" s="251" t="s">
        <v>46</v>
      </c>
      <c r="D35" s="252"/>
      <c r="E35" s="253">
        <f>T33</f>
        <v>0</v>
      </c>
      <c r="F35" s="254"/>
      <c r="G35" s="9"/>
      <c r="H35" s="39"/>
      <c r="I35" s="39"/>
      <c r="J35" s="39"/>
      <c r="K35" s="126"/>
      <c r="L35" s="126"/>
      <c r="M35" s="39"/>
      <c r="N35" s="126"/>
      <c r="O35" s="39"/>
      <c r="P35" s="9"/>
      <c r="Q35" s="9"/>
      <c r="R35" s="9"/>
      <c r="S35" s="9"/>
      <c r="T35" s="9"/>
      <c r="U35" s="9"/>
      <c r="V35" s="9"/>
      <c r="W35" s="9"/>
    </row>
    <row r="36" spans="1:259" s="3" customFormat="1" ht="20.25" customHeight="1">
      <c r="A36" s="25"/>
      <c r="B36" s="25"/>
      <c r="C36" s="297" t="s">
        <v>47</v>
      </c>
      <c r="D36" s="298"/>
      <c r="E36" s="299">
        <f>SUM(E33:J33)</f>
        <v>0</v>
      </c>
      <c r="F36" s="300"/>
      <c r="G36" s="25"/>
      <c r="H36" s="301"/>
      <c r="I36" s="301"/>
      <c r="J36" s="301"/>
      <c r="K36" s="39"/>
      <c r="L36" s="39"/>
      <c r="M36" s="126"/>
      <c r="N36" s="39"/>
      <c r="O36" s="152"/>
      <c r="P36" s="25"/>
      <c r="Q36" s="25"/>
      <c r="R36" s="25"/>
      <c r="S36" s="25"/>
      <c r="T36" s="25"/>
      <c r="U36" s="25"/>
      <c r="V36" s="25"/>
      <c r="W36" s="25"/>
    </row>
    <row r="37" spans="1:259" s="3" customFormat="1" ht="18.75">
      <c r="A37" s="25"/>
      <c r="B37" s="25"/>
      <c r="C37" s="41" t="s">
        <v>48</v>
      </c>
      <c r="D37" s="42"/>
      <c r="E37" s="302">
        <f>-S33</f>
        <v>0</v>
      </c>
      <c r="F37" s="303"/>
      <c r="G37" s="25"/>
      <c r="H37" s="301"/>
      <c r="I37" s="301"/>
      <c r="J37" s="301"/>
      <c r="K37" s="39"/>
      <c r="L37" s="39"/>
      <c r="M37" s="39"/>
      <c r="N37" s="39"/>
      <c r="O37" s="152"/>
      <c r="P37" s="25"/>
      <c r="Q37" s="25"/>
      <c r="R37" s="25"/>
      <c r="S37" s="25"/>
      <c r="T37" s="25"/>
      <c r="U37" s="25"/>
      <c r="V37" s="25"/>
      <c r="W37" s="25"/>
    </row>
    <row r="38" spans="1:259" s="3" customFormat="1" ht="19.5" thickBot="1">
      <c r="A38" s="25"/>
      <c r="B38" s="25"/>
      <c r="C38" s="304" t="s">
        <v>49</v>
      </c>
      <c r="D38" s="305"/>
      <c r="E38" s="306">
        <f>SUM(E36:E37)</f>
        <v>0</v>
      </c>
      <c r="F38" s="307"/>
      <c r="G38" s="25"/>
      <c r="H38" s="25"/>
      <c r="I38" s="25"/>
      <c r="J38" s="25"/>
      <c r="K38" s="152"/>
      <c r="L38" s="180"/>
      <c r="M38" s="152"/>
      <c r="N38" s="152"/>
      <c r="O38" s="152"/>
      <c r="P38" s="25"/>
      <c r="Q38" s="25"/>
      <c r="R38" s="25"/>
      <c r="S38" s="25"/>
      <c r="T38" s="25"/>
      <c r="U38" s="25"/>
      <c r="V38" s="25"/>
      <c r="W38" s="25"/>
    </row>
    <row r="39" spans="1:259" s="3" customFormat="1" ht="28.5" customHeight="1" thickBot="1">
      <c r="A39" s="25"/>
      <c r="B39" s="25"/>
      <c r="C39" s="118" t="s">
        <v>50</v>
      </c>
      <c r="D39" s="119">
        <v>0.06</v>
      </c>
      <c r="E39" s="306">
        <f>E36*6%</f>
        <v>0</v>
      </c>
      <c r="F39" s="307"/>
      <c r="G39" s="25"/>
      <c r="H39" s="25"/>
      <c r="I39" s="25"/>
      <c r="J39" s="127"/>
      <c r="K39" s="152"/>
      <c r="L39" s="180"/>
      <c r="M39" s="152"/>
      <c r="N39" s="128"/>
      <c r="O39" s="152"/>
      <c r="P39" s="25"/>
      <c r="Q39" s="25"/>
      <c r="R39" s="25"/>
      <c r="S39" s="25"/>
      <c r="T39" s="25"/>
      <c r="U39" s="25"/>
      <c r="V39" s="25"/>
      <c r="W39" s="25"/>
    </row>
    <row r="40" spans="1:259" s="3" customFormat="1" ht="27.75" customHeight="1">
      <c r="A40" s="25"/>
      <c r="B40" s="25"/>
      <c r="C40" s="308" t="s">
        <v>51</v>
      </c>
      <c r="D40" s="309"/>
      <c r="E40" s="310">
        <f>SUM(K33:N33)</f>
        <v>0</v>
      </c>
      <c r="F40" s="311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259" s="3" customFormat="1" ht="27.75" customHeight="1">
      <c r="A41" s="25"/>
      <c r="B41" s="25"/>
      <c r="C41" s="154" t="s">
        <v>52</v>
      </c>
      <c r="D41" s="44">
        <v>0.06</v>
      </c>
      <c r="E41" s="310">
        <f>E40*0.06</f>
        <v>0</v>
      </c>
      <c r="F41" s="311"/>
      <c r="G41" s="25"/>
      <c r="H41" s="25"/>
      <c r="I41" s="25"/>
      <c r="J41" s="127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259" s="3" customFormat="1" ht="27.75" customHeight="1" thickBot="1">
      <c r="A42" s="25"/>
      <c r="B42" s="25"/>
      <c r="C42" s="154" t="s">
        <v>53</v>
      </c>
      <c r="D42" s="45"/>
      <c r="E42" s="310">
        <f>SUM(U33:V33)</f>
        <v>0</v>
      </c>
      <c r="F42" s="311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99"/>
      <c r="V42" s="100"/>
      <c r="W42" s="101"/>
      <c r="X42" s="296"/>
      <c r="Y42" s="296"/>
    </row>
    <row r="43" spans="1:259" ht="34.5" customHeight="1" thickBot="1">
      <c r="A43" s="9"/>
      <c r="B43" s="9"/>
      <c r="C43" s="312" t="s">
        <v>54</v>
      </c>
      <c r="D43" s="313"/>
      <c r="E43" s="314">
        <f>SUM(E38+E40+E39+E41+E42)</f>
        <v>0</v>
      </c>
      <c r="F43" s="315"/>
      <c r="G43" s="46"/>
      <c r="H43" s="46"/>
      <c r="I43" s="46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178"/>
      <c r="V43" s="103"/>
      <c r="W43" s="153"/>
      <c r="X43" s="316" t="s">
        <v>55</v>
      </c>
      <c r="Y43" s="316"/>
    </row>
    <row r="44" spans="1:259" ht="48.75" customHeight="1">
      <c r="F44" s="9"/>
      <c r="G44" s="46"/>
      <c r="H44" s="46"/>
      <c r="I44" s="46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</sheetData>
  <mergeCells count="79">
    <mergeCell ref="A1:Y1"/>
    <mergeCell ref="G2:I2"/>
    <mergeCell ref="J2:M2"/>
    <mergeCell ref="D3:G3"/>
    <mergeCell ref="H3:K3"/>
    <mergeCell ref="M3:P3"/>
    <mergeCell ref="U3:Y5"/>
    <mergeCell ref="D4:G4"/>
    <mergeCell ref="H4:K4"/>
    <mergeCell ref="M4:P4"/>
    <mergeCell ref="D5:G5"/>
    <mergeCell ref="H5:K5"/>
    <mergeCell ref="M5:P5"/>
    <mergeCell ref="D6:G6"/>
    <mergeCell ref="H6:K6"/>
    <mergeCell ref="M6:P6"/>
    <mergeCell ref="D7:G7"/>
    <mergeCell ref="H7:K7"/>
    <mergeCell ref="M7:P7"/>
    <mergeCell ref="D8:G8"/>
    <mergeCell ref="H8:K8"/>
    <mergeCell ref="M8:P8"/>
    <mergeCell ref="D9:G9"/>
    <mergeCell ref="H9:K9"/>
    <mergeCell ref="M9:P9"/>
    <mergeCell ref="D10:G10"/>
    <mergeCell ref="H10:K10"/>
    <mergeCell ref="M10:P10"/>
    <mergeCell ref="N11:P11"/>
    <mergeCell ref="D12:G12"/>
    <mergeCell ref="N12:P12"/>
    <mergeCell ref="U12:W14"/>
    <mergeCell ref="D13:G13"/>
    <mergeCell ref="N13:P13"/>
    <mergeCell ref="D14:G14"/>
    <mergeCell ref="N14:P14"/>
    <mergeCell ref="T16:T18"/>
    <mergeCell ref="K17:K18"/>
    <mergeCell ref="M17:M18"/>
    <mergeCell ref="N17:N18"/>
    <mergeCell ref="P17:P18"/>
    <mergeCell ref="Q17:Q18"/>
    <mergeCell ref="R17:R18"/>
    <mergeCell ref="S17:S18"/>
    <mergeCell ref="W17:W18"/>
    <mergeCell ref="U16:U18"/>
    <mergeCell ref="V16:V18"/>
    <mergeCell ref="C33:D33"/>
    <mergeCell ref="L17:L18"/>
    <mergeCell ref="J17:J18"/>
    <mergeCell ref="B16:C18"/>
    <mergeCell ref="D16:D18"/>
    <mergeCell ref="E16:N16"/>
    <mergeCell ref="O16:O18"/>
    <mergeCell ref="E17:E18"/>
    <mergeCell ref="F17:F18"/>
    <mergeCell ref="G17:G18"/>
    <mergeCell ref="H17:H18"/>
    <mergeCell ref="I17:I18"/>
    <mergeCell ref="P16:S16"/>
    <mergeCell ref="C34:D34"/>
    <mergeCell ref="C35:D35"/>
    <mergeCell ref="E35:F35"/>
    <mergeCell ref="C36:D36"/>
    <mergeCell ref="E36:F36"/>
    <mergeCell ref="H36:J36"/>
    <mergeCell ref="E37:F37"/>
    <mergeCell ref="H37:J37"/>
    <mergeCell ref="C38:D38"/>
    <mergeCell ref="E38:F38"/>
    <mergeCell ref="C43:D43"/>
    <mergeCell ref="E43:F43"/>
    <mergeCell ref="X43:Y43"/>
    <mergeCell ref="E39:F39"/>
    <mergeCell ref="C40:D40"/>
    <mergeCell ref="E40:F40"/>
    <mergeCell ref="E41:F41"/>
    <mergeCell ref="X42:Y42"/>
    <mergeCell ref="E42:F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IW44"/>
  <sheetViews>
    <sheetView zoomScale="90" zoomScaleNormal="90" workbookViewId="0">
      <selection activeCell="L17" sqref="L17:L18"/>
    </sheetView>
  </sheetViews>
  <sheetFormatPr baseColWidth="10" defaultColWidth="17.85546875" defaultRowHeight="15.75"/>
  <cols>
    <col min="1" max="1" width="0.42578125" style="8" customWidth="1"/>
    <col min="2" max="2" width="4" style="8" customWidth="1"/>
    <col min="3" max="3" width="33.85546875" style="8" customWidth="1"/>
    <col min="4" max="4" width="19.42578125" style="8" customWidth="1"/>
    <col min="5" max="5" width="14.28515625" style="8" customWidth="1"/>
    <col min="6" max="6" width="13.85546875" style="8" customWidth="1"/>
    <col min="7" max="7" width="12.140625" style="8" customWidth="1"/>
    <col min="8" max="8" width="13.85546875" style="8" customWidth="1"/>
    <col min="9" max="9" width="11.28515625" style="8" customWidth="1"/>
    <col min="10" max="10" width="13.7109375" style="8" customWidth="1"/>
    <col min="11" max="12" width="16.5703125" style="8" customWidth="1"/>
    <col min="13" max="13" width="16.42578125" style="8" customWidth="1"/>
    <col min="14" max="14" width="15" style="8" customWidth="1"/>
    <col min="15" max="15" width="17.42578125" style="8" customWidth="1"/>
    <col min="16" max="16" width="13.42578125" style="8" customWidth="1"/>
    <col min="17" max="17" width="13.5703125" style="8" customWidth="1"/>
    <col min="18" max="18" width="15.85546875" style="8" customWidth="1"/>
    <col min="19" max="19" width="14" style="8" customWidth="1"/>
    <col min="20" max="20" width="16.5703125" style="8" customWidth="1"/>
    <col min="21" max="21" width="18.140625" style="8" customWidth="1"/>
    <col min="22" max="23" width="14.42578125" style="8" customWidth="1"/>
    <col min="24" max="255" width="17.85546875" style="8"/>
    <col min="256" max="256" width="2.140625" style="8" customWidth="1"/>
    <col min="257" max="257" width="3.85546875" style="8" customWidth="1"/>
    <col min="258" max="258" width="35.28515625" style="8" customWidth="1"/>
    <col min="259" max="259" width="17.42578125" style="8" customWidth="1"/>
    <col min="260" max="260" width="19.42578125" style="8" customWidth="1"/>
    <col min="261" max="261" width="16.85546875" style="8" customWidth="1"/>
    <col min="262" max="262" width="17" style="8" customWidth="1"/>
    <col min="263" max="263" width="17.42578125" style="8" customWidth="1"/>
    <col min="264" max="264" width="16.7109375" style="8" customWidth="1"/>
    <col min="265" max="265" width="16.42578125" style="8" customWidth="1"/>
    <col min="266" max="266" width="16.85546875" style="8" customWidth="1"/>
    <col min="267" max="267" width="15" style="8" customWidth="1"/>
    <col min="268" max="511" width="17.85546875" style="8"/>
    <col min="512" max="512" width="2.140625" style="8" customWidth="1"/>
    <col min="513" max="513" width="3.85546875" style="8" customWidth="1"/>
    <col min="514" max="514" width="35.28515625" style="8" customWidth="1"/>
    <col min="515" max="515" width="17.42578125" style="8" customWidth="1"/>
    <col min="516" max="516" width="19.42578125" style="8" customWidth="1"/>
    <col min="517" max="517" width="16.85546875" style="8" customWidth="1"/>
    <col min="518" max="518" width="17" style="8" customWidth="1"/>
    <col min="519" max="519" width="17.42578125" style="8" customWidth="1"/>
    <col min="520" max="520" width="16.7109375" style="8" customWidth="1"/>
    <col min="521" max="521" width="16.42578125" style="8" customWidth="1"/>
    <col min="522" max="522" width="16.85546875" style="8" customWidth="1"/>
    <col min="523" max="523" width="15" style="8" customWidth="1"/>
    <col min="524" max="767" width="17.85546875" style="8"/>
    <col min="768" max="768" width="2.140625" style="8" customWidth="1"/>
    <col min="769" max="769" width="3.85546875" style="8" customWidth="1"/>
    <col min="770" max="770" width="35.28515625" style="8" customWidth="1"/>
    <col min="771" max="771" width="17.42578125" style="8" customWidth="1"/>
    <col min="772" max="772" width="19.42578125" style="8" customWidth="1"/>
    <col min="773" max="773" width="16.85546875" style="8" customWidth="1"/>
    <col min="774" max="774" width="17" style="8" customWidth="1"/>
    <col min="775" max="775" width="17.42578125" style="8" customWidth="1"/>
    <col min="776" max="776" width="16.7109375" style="8" customWidth="1"/>
    <col min="777" max="777" width="16.42578125" style="8" customWidth="1"/>
    <col min="778" max="778" width="16.85546875" style="8" customWidth="1"/>
    <col min="779" max="779" width="15" style="8" customWidth="1"/>
    <col min="780" max="1023" width="17.85546875" style="8"/>
    <col min="1024" max="1024" width="2.140625" style="8" customWidth="1"/>
    <col min="1025" max="1025" width="3.85546875" style="8" customWidth="1"/>
    <col min="1026" max="1026" width="35.28515625" style="8" customWidth="1"/>
    <col min="1027" max="1027" width="17.42578125" style="8" customWidth="1"/>
    <col min="1028" max="1028" width="19.42578125" style="8" customWidth="1"/>
    <col min="1029" max="1029" width="16.85546875" style="8" customWidth="1"/>
    <col min="1030" max="1030" width="17" style="8" customWidth="1"/>
    <col min="1031" max="1031" width="17.42578125" style="8" customWidth="1"/>
    <col min="1032" max="1032" width="16.7109375" style="8" customWidth="1"/>
    <col min="1033" max="1033" width="16.42578125" style="8" customWidth="1"/>
    <col min="1034" max="1034" width="16.85546875" style="8" customWidth="1"/>
    <col min="1035" max="1035" width="15" style="8" customWidth="1"/>
    <col min="1036" max="1279" width="17.85546875" style="8"/>
    <col min="1280" max="1280" width="2.140625" style="8" customWidth="1"/>
    <col min="1281" max="1281" width="3.85546875" style="8" customWidth="1"/>
    <col min="1282" max="1282" width="35.28515625" style="8" customWidth="1"/>
    <col min="1283" max="1283" width="17.42578125" style="8" customWidth="1"/>
    <col min="1284" max="1284" width="19.42578125" style="8" customWidth="1"/>
    <col min="1285" max="1285" width="16.85546875" style="8" customWidth="1"/>
    <col min="1286" max="1286" width="17" style="8" customWidth="1"/>
    <col min="1287" max="1287" width="17.42578125" style="8" customWidth="1"/>
    <col min="1288" max="1288" width="16.7109375" style="8" customWidth="1"/>
    <col min="1289" max="1289" width="16.42578125" style="8" customWidth="1"/>
    <col min="1290" max="1290" width="16.85546875" style="8" customWidth="1"/>
    <col min="1291" max="1291" width="15" style="8" customWidth="1"/>
    <col min="1292" max="1535" width="17.85546875" style="8"/>
    <col min="1536" max="1536" width="2.140625" style="8" customWidth="1"/>
    <col min="1537" max="1537" width="3.85546875" style="8" customWidth="1"/>
    <col min="1538" max="1538" width="35.28515625" style="8" customWidth="1"/>
    <col min="1539" max="1539" width="17.42578125" style="8" customWidth="1"/>
    <col min="1540" max="1540" width="19.42578125" style="8" customWidth="1"/>
    <col min="1541" max="1541" width="16.85546875" style="8" customWidth="1"/>
    <col min="1542" max="1542" width="17" style="8" customWidth="1"/>
    <col min="1543" max="1543" width="17.42578125" style="8" customWidth="1"/>
    <col min="1544" max="1544" width="16.7109375" style="8" customWidth="1"/>
    <col min="1545" max="1545" width="16.42578125" style="8" customWidth="1"/>
    <col min="1546" max="1546" width="16.85546875" style="8" customWidth="1"/>
    <col min="1547" max="1547" width="15" style="8" customWidth="1"/>
    <col min="1548" max="1791" width="17.85546875" style="8"/>
    <col min="1792" max="1792" width="2.140625" style="8" customWidth="1"/>
    <col min="1793" max="1793" width="3.85546875" style="8" customWidth="1"/>
    <col min="1794" max="1794" width="35.28515625" style="8" customWidth="1"/>
    <col min="1795" max="1795" width="17.42578125" style="8" customWidth="1"/>
    <col min="1796" max="1796" width="19.42578125" style="8" customWidth="1"/>
    <col min="1797" max="1797" width="16.85546875" style="8" customWidth="1"/>
    <col min="1798" max="1798" width="17" style="8" customWidth="1"/>
    <col min="1799" max="1799" width="17.42578125" style="8" customWidth="1"/>
    <col min="1800" max="1800" width="16.7109375" style="8" customWidth="1"/>
    <col min="1801" max="1801" width="16.42578125" style="8" customWidth="1"/>
    <col min="1802" max="1802" width="16.85546875" style="8" customWidth="1"/>
    <col min="1803" max="1803" width="15" style="8" customWidth="1"/>
    <col min="1804" max="2047" width="17.85546875" style="8"/>
    <col min="2048" max="2048" width="2.140625" style="8" customWidth="1"/>
    <col min="2049" max="2049" width="3.85546875" style="8" customWidth="1"/>
    <col min="2050" max="2050" width="35.28515625" style="8" customWidth="1"/>
    <col min="2051" max="2051" width="17.42578125" style="8" customWidth="1"/>
    <col min="2052" max="2052" width="19.42578125" style="8" customWidth="1"/>
    <col min="2053" max="2053" width="16.85546875" style="8" customWidth="1"/>
    <col min="2054" max="2054" width="17" style="8" customWidth="1"/>
    <col min="2055" max="2055" width="17.42578125" style="8" customWidth="1"/>
    <col min="2056" max="2056" width="16.7109375" style="8" customWidth="1"/>
    <col min="2057" max="2057" width="16.42578125" style="8" customWidth="1"/>
    <col min="2058" max="2058" width="16.85546875" style="8" customWidth="1"/>
    <col min="2059" max="2059" width="15" style="8" customWidth="1"/>
    <col min="2060" max="2303" width="17.85546875" style="8"/>
    <col min="2304" max="2304" width="2.140625" style="8" customWidth="1"/>
    <col min="2305" max="2305" width="3.85546875" style="8" customWidth="1"/>
    <col min="2306" max="2306" width="35.28515625" style="8" customWidth="1"/>
    <col min="2307" max="2307" width="17.42578125" style="8" customWidth="1"/>
    <col min="2308" max="2308" width="19.42578125" style="8" customWidth="1"/>
    <col min="2309" max="2309" width="16.85546875" style="8" customWidth="1"/>
    <col min="2310" max="2310" width="17" style="8" customWidth="1"/>
    <col min="2311" max="2311" width="17.42578125" style="8" customWidth="1"/>
    <col min="2312" max="2312" width="16.7109375" style="8" customWidth="1"/>
    <col min="2313" max="2313" width="16.42578125" style="8" customWidth="1"/>
    <col min="2314" max="2314" width="16.85546875" style="8" customWidth="1"/>
    <col min="2315" max="2315" width="15" style="8" customWidth="1"/>
    <col min="2316" max="2559" width="17.85546875" style="8"/>
    <col min="2560" max="2560" width="2.140625" style="8" customWidth="1"/>
    <col min="2561" max="2561" width="3.85546875" style="8" customWidth="1"/>
    <col min="2562" max="2562" width="35.28515625" style="8" customWidth="1"/>
    <col min="2563" max="2563" width="17.42578125" style="8" customWidth="1"/>
    <col min="2564" max="2564" width="19.42578125" style="8" customWidth="1"/>
    <col min="2565" max="2565" width="16.85546875" style="8" customWidth="1"/>
    <col min="2566" max="2566" width="17" style="8" customWidth="1"/>
    <col min="2567" max="2567" width="17.42578125" style="8" customWidth="1"/>
    <col min="2568" max="2568" width="16.7109375" style="8" customWidth="1"/>
    <col min="2569" max="2569" width="16.42578125" style="8" customWidth="1"/>
    <col min="2570" max="2570" width="16.85546875" style="8" customWidth="1"/>
    <col min="2571" max="2571" width="15" style="8" customWidth="1"/>
    <col min="2572" max="2815" width="17.85546875" style="8"/>
    <col min="2816" max="2816" width="2.140625" style="8" customWidth="1"/>
    <col min="2817" max="2817" width="3.85546875" style="8" customWidth="1"/>
    <col min="2818" max="2818" width="35.28515625" style="8" customWidth="1"/>
    <col min="2819" max="2819" width="17.42578125" style="8" customWidth="1"/>
    <col min="2820" max="2820" width="19.42578125" style="8" customWidth="1"/>
    <col min="2821" max="2821" width="16.85546875" style="8" customWidth="1"/>
    <col min="2822" max="2822" width="17" style="8" customWidth="1"/>
    <col min="2823" max="2823" width="17.42578125" style="8" customWidth="1"/>
    <col min="2824" max="2824" width="16.7109375" style="8" customWidth="1"/>
    <col min="2825" max="2825" width="16.42578125" style="8" customWidth="1"/>
    <col min="2826" max="2826" width="16.85546875" style="8" customWidth="1"/>
    <col min="2827" max="2827" width="15" style="8" customWidth="1"/>
    <col min="2828" max="3071" width="17.85546875" style="8"/>
    <col min="3072" max="3072" width="2.140625" style="8" customWidth="1"/>
    <col min="3073" max="3073" width="3.85546875" style="8" customWidth="1"/>
    <col min="3074" max="3074" width="35.28515625" style="8" customWidth="1"/>
    <col min="3075" max="3075" width="17.42578125" style="8" customWidth="1"/>
    <col min="3076" max="3076" width="19.42578125" style="8" customWidth="1"/>
    <col min="3077" max="3077" width="16.85546875" style="8" customWidth="1"/>
    <col min="3078" max="3078" width="17" style="8" customWidth="1"/>
    <col min="3079" max="3079" width="17.42578125" style="8" customWidth="1"/>
    <col min="3080" max="3080" width="16.7109375" style="8" customWidth="1"/>
    <col min="3081" max="3081" width="16.42578125" style="8" customWidth="1"/>
    <col min="3082" max="3082" width="16.85546875" style="8" customWidth="1"/>
    <col min="3083" max="3083" width="15" style="8" customWidth="1"/>
    <col min="3084" max="3327" width="17.85546875" style="8"/>
    <col min="3328" max="3328" width="2.140625" style="8" customWidth="1"/>
    <col min="3329" max="3329" width="3.85546875" style="8" customWidth="1"/>
    <col min="3330" max="3330" width="35.28515625" style="8" customWidth="1"/>
    <col min="3331" max="3331" width="17.42578125" style="8" customWidth="1"/>
    <col min="3332" max="3332" width="19.42578125" style="8" customWidth="1"/>
    <col min="3333" max="3333" width="16.85546875" style="8" customWidth="1"/>
    <col min="3334" max="3334" width="17" style="8" customWidth="1"/>
    <col min="3335" max="3335" width="17.42578125" style="8" customWidth="1"/>
    <col min="3336" max="3336" width="16.7109375" style="8" customWidth="1"/>
    <col min="3337" max="3337" width="16.42578125" style="8" customWidth="1"/>
    <col min="3338" max="3338" width="16.85546875" style="8" customWidth="1"/>
    <col min="3339" max="3339" width="15" style="8" customWidth="1"/>
    <col min="3340" max="3583" width="17.85546875" style="8"/>
    <col min="3584" max="3584" width="2.140625" style="8" customWidth="1"/>
    <col min="3585" max="3585" width="3.85546875" style="8" customWidth="1"/>
    <col min="3586" max="3586" width="35.28515625" style="8" customWidth="1"/>
    <col min="3587" max="3587" width="17.42578125" style="8" customWidth="1"/>
    <col min="3588" max="3588" width="19.42578125" style="8" customWidth="1"/>
    <col min="3589" max="3589" width="16.85546875" style="8" customWidth="1"/>
    <col min="3590" max="3590" width="17" style="8" customWidth="1"/>
    <col min="3591" max="3591" width="17.42578125" style="8" customWidth="1"/>
    <col min="3592" max="3592" width="16.7109375" style="8" customWidth="1"/>
    <col min="3593" max="3593" width="16.42578125" style="8" customWidth="1"/>
    <col min="3594" max="3594" width="16.85546875" style="8" customWidth="1"/>
    <col min="3595" max="3595" width="15" style="8" customWidth="1"/>
    <col min="3596" max="3839" width="17.85546875" style="8"/>
    <col min="3840" max="3840" width="2.140625" style="8" customWidth="1"/>
    <col min="3841" max="3841" width="3.85546875" style="8" customWidth="1"/>
    <col min="3842" max="3842" width="35.28515625" style="8" customWidth="1"/>
    <col min="3843" max="3843" width="17.42578125" style="8" customWidth="1"/>
    <col min="3844" max="3844" width="19.42578125" style="8" customWidth="1"/>
    <col min="3845" max="3845" width="16.85546875" style="8" customWidth="1"/>
    <col min="3846" max="3846" width="17" style="8" customWidth="1"/>
    <col min="3847" max="3847" width="17.42578125" style="8" customWidth="1"/>
    <col min="3848" max="3848" width="16.7109375" style="8" customWidth="1"/>
    <col min="3849" max="3849" width="16.42578125" style="8" customWidth="1"/>
    <col min="3850" max="3850" width="16.85546875" style="8" customWidth="1"/>
    <col min="3851" max="3851" width="15" style="8" customWidth="1"/>
    <col min="3852" max="4095" width="17.85546875" style="8"/>
    <col min="4096" max="4096" width="2.140625" style="8" customWidth="1"/>
    <col min="4097" max="4097" width="3.85546875" style="8" customWidth="1"/>
    <col min="4098" max="4098" width="35.28515625" style="8" customWidth="1"/>
    <col min="4099" max="4099" width="17.42578125" style="8" customWidth="1"/>
    <col min="4100" max="4100" width="19.42578125" style="8" customWidth="1"/>
    <col min="4101" max="4101" width="16.85546875" style="8" customWidth="1"/>
    <col min="4102" max="4102" width="17" style="8" customWidth="1"/>
    <col min="4103" max="4103" width="17.42578125" style="8" customWidth="1"/>
    <col min="4104" max="4104" width="16.7109375" style="8" customWidth="1"/>
    <col min="4105" max="4105" width="16.42578125" style="8" customWidth="1"/>
    <col min="4106" max="4106" width="16.85546875" style="8" customWidth="1"/>
    <col min="4107" max="4107" width="15" style="8" customWidth="1"/>
    <col min="4108" max="4351" width="17.85546875" style="8"/>
    <col min="4352" max="4352" width="2.140625" style="8" customWidth="1"/>
    <col min="4353" max="4353" width="3.85546875" style="8" customWidth="1"/>
    <col min="4354" max="4354" width="35.28515625" style="8" customWidth="1"/>
    <col min="4355" max="4355" width="17.42578125" style="8" customWidth="1"/>
    <col min="4356" max="4356" width="19.42578125" style="8" customWidth="1"/>
    <col min="4357" max="4357" width="16.85546875" style="8" customWidth="1"/>
    <col min="4358" max="4358" width="17" style="8" customWidth="1"/>
    <col min="4359" max="4359" width="17.42578125" style="8" customWidth="1"/>
    <col min="4360" max="4360" width="16.7109375" style="8" customWidth="1"/>
    <col min="4361" max="4361" width="16.42578125" style="8" customWidth="1"/>
    <col min="4362" max="4362" width="16.85546875" style="8" customWidth="1"/>
    <col min="4363" max="4363" width="15" style="8" customWidth="1"/>
    <col min="4364" max="4607" width="17.85546875" style="8"/>
    <col min="4608" max="4608" width="2.140625" style="8" customWidth="1"/>
    <col min="4609" max="4609" width="3.85546875" style="8" customWidth="1"/>
    <col min="4610" max="4610" width="35.28515625" style="8" customWidth="1"/>
    <col min="4611" max="4611" width="17.42578125" style="8" customWidth="1"/>
    <col min="4612" max="4612" width="19.42578125" style="8" customWidth="1"/>
    <col min="4613" max="4613" width="16.85546875" style="8" customWidth="1"/>
    <col min="4614" max="4614" width="17" style="8" customWidth="1"/>
    <col min="4615" max="4615" width="17.42578125" style="8" customWidth="1"/>
    <col min="4616" max="4616" width="16.7109375" style="8" customWidth="1"/>
    <col min="4617" max="4617" width="16.42578125" style="8" customWidth="1"/>
    <col min="4618" max="4618" width="16.85546875" style="8" customWidth="1"/>
    <col min="4619" max="4619" width="15" style="8" customWidth="1"/>
    <col min="4620" max="4863" width="17.85546875" style="8"/>
    <col min="4864" max="4864" width="2.140625" style="8" customWidth="1"/>
    <col min="4865" max="4865" width="3.85546875" style="8" customWidth="1"/>
    <col min="4866" max="4866" width="35.28515625" style="8" customWidth="1"/>
    <col min="4867" max="4867" width="17.42578125" style="8" customWidth="1"/>
    <col min="4868" max="4868" width="19.42578125" style="8" customWidth="1"/>
    <col min="4869" max="4869" width="16.85546875" style="8" customWidth="1"/>
    <col min="4870" max="4870" width="17" style="8" customWidth="1"/>
    <col min="4871" max="4871" width="17.42578125" style="8" customWidth="1"/>
    <col min="4872" max="4872" width="16.7109375" style="8" customWidth="1"/>
    <col min="4873" max="4873" width="16.42578125" style="8" customWidth="1"/>
    <col min="4874" max="4874" width="16.85546875" style="8" customWidth="1"/>
    <col min="4875" max="4875" width="15" style="8" customWidth="1"/>
    <col min="4876" max="5119" width="17.85546875" style="8"/>
    <col min="5120" max="5120" width="2.140625" style="8" customWidth="1"/>
    <col min="5121" max="5121" width="3.85546875" style="8" customWidth="1"/>
    <col min="5122" max="5122" width="35.28515625" style="8" customWidth="1"/>
    <col min="5123" max="5123" width="17.42578125" style="8" customWidth="1"/>
    <col min="5124" max="5124" width="19.42578125" style="8" customWidth="1"/>
    <col min="5125" max="5125" width="16.85546875" style="8" customWidth="1"/>
    <col min="5126" max="5126" width="17" style="8" customWidth="1"/>
    <col min="5127" max="5127" width="17.42578125" style="8" customWidth="1"/>
    <col min="5128" max="5128" width="16.7109375" style="8" customWidth="1"/>
    <col min="5129" max="5129" width="16.42578125" style="8" customWidth="1"/>
    <col min="5130" max="5130" width="16.85546875" style="8" customWidth="1"/>
    <col min="5131" max="5131" width="15" style="8" customWidth="1"/>
    <col min="5132" max="5375" width="17.85546875" style="8"/>
    <col min="5376" max="5376" width="2.140625" style="8" customWidth="1"/>
    <col min="5377" max="5377" width="3.85546875" style="8" customWidth="1"/>
    <col min="5378" max="5378" width="35.28515625" style="8" customWidth="1"/>
    <col min="5379" max="5379" width="17.42578125" style="8" customWidth="1"/>
    <col min="5380" max="5380" width="19.42578125" style="8" customWidth="1"/>
    <col min="5381" max="5381" width="16.85546875" style="8" customWidth="1"/>
    <col min="5382" max="5382" width="17" style="8" customWidth="1"/>
    <col min="5383" max="5383" width="17.42578125" style="8" customWidth="1"/>
    <col min="5384" max="5384" width="16.7109375" style="8" customWidth="1"/>
    <col min="5385" max="5385" width="16.42578125" style="8" customWidth="1"/>
    <col min="5386" max="5386" width="16.85546875" style="8" customWidth="1"/>
    <col min="5387" max="5387" width="15" style="8" customWidth="1"/>
    <col min="5388" max="5631" width="17.85546875" style="8"/>
    <col min="5632" max="5632" width="2.140625" style="8" customWidth="1"/>
    <col min="5633" max="5633" width="3.85546875" style="8" customWidth="1"/>
    <col min="5634" max="5634" width="35.28515625" style="8" customWidth="1"/>
    <col min="5635" max="5635" width="17.42578125" style="8" customWidth="1"/>
    <col min="5636" max="5636" width="19.42578125" style="8" customWidth="1"/>
    <col min="5637" max="5637" width="16.85546875" style="8" customWidth="1"/>
    <col min="5638" max="5638" width="17" style="8" customWidth="1"/>
    <col min="5639" max="5639" width="17.42578125" style="8" customWidth="1"/>
    <col min="5640" max="5640" width="16.7109375" style="8" customWidth="1"/>
    <col min="5641" max="5641" width="16.42578125" style="8" customWidth="1"/>
    <col min="5642" max="5642" width="16.85546875" style="8" customWidth="1"/>
    <col min="5643" max="5643" width="15" style="8" customWidth="1"/>
    <col min="5644" max="5887" width="17.85546875" style="8"/>
    <col min="5888" max="5888" width="2.140625" style="8" customWidth="1"/>
    <col min="5889" max="5889" width="3.85546875" style="8" customWidth="1"/>
    <col min="5890" max="5890" width="35.28515625" style="8" customWidth="1"/>
    <col min="5891" max="5891" width="17.42578125" style="8" customWidth="1"/>
    <col min="5892" max="5892" width="19.42578125" style="8" customWidth="1"/>
    <col min="5893" max="5893" width="16.85546875" style="8" customWidth="1"/>
    <col min="5894" max="5894" width="17" style="8" customWidth="1"/>
    <col min="5895" max="5895" width="17.42578125" style="8" customWidth="1"/>
    <col min="5896" max="5896" width="16.7109375" style="8" customWidth="1"/>
    <col min="5897" max="5897" width="16.42578125" style="8" customWidth="1"/>
    <col min="5898" max="5898" width="16.85546875" style="8" customWidth="1"/>
    <col min="5899" max="5899" width="15" style="8" customWidth="1"/>
    <col min="5900" max="6143" width="17.85546875" style="8"/>
    <col min="6144" max="6144" width="2.140625" style="8" customWidth="1"/>
    <col min="6145" max="6145" width="3.85546875" style="8" customWidth="1"/>
    <col min="6146" max="6146" width="35.28515625" style="8" customWidth="1"/>
    <col min="6147" max="6147" width="17.42578125" style="8" customWidth="1"/>
    <col min="6148" max="6148" width="19.42578125" style="8" customWidth="1"/>
    <col min="6149" max="6149" width="16.85546875" style="8" customWidth="1"/>
    <col min="6150" max="6150" width="17" style="8" customWidth="1"/>
    <col min="6151" max="6151" width="17.42578125" style="8" customWidth="1"/>
    <col min="6152" max="6152" width="16.7109375" style="8" customWidth="1"/>
    <col min="6153" max="6153" width="16.42578125" style="8" customWidth="1"/>
    <col min="6154" max="6154" width="16.85546875" style="8" customWidth="1"/>
    <col min="6155" max="6155" width="15" style="8" customWidth="1"/>
    <col min="6156" max="6399" width="17.85546875" style="8"/>
    <col min="6400" max="6400" width="2.140625" style="8" customWidth="1"/>
    <col min="6401" max="6401" width="3.85546875" style="8" customWidth="1"/>
    <col min="6402" max="6402" width="35.28515625" style="8" customWidth="1"/>
    <col min="6403" max="6403" width="17.42578125" style="8" customWidth="1"/>
    <col min="6404" max="6404" width="19.42578125" style="8" customWidth="1"/>
    <col min="6405" max="6405" width="16.85546875" style="8" customWidth="1"/>
    <col min="6406" max="6406" width="17" style="8" customWidth="1"/>
    <col min="6407" max="6407" width="17.42578125" style="8" customWidth="1"/>
    <col min="6408" max="6408" width="16.7109375" style="8" customWidth="1"/>
    <col min="6409" max="6409" width="16.42578125" style="8" customWidth="1"/>
    <col min="6410" max="6410" width="16.85546875" style="8" customWidth="1"/>
    <col min="6411" max="6411" width="15" style="8" customWidth="1"/>
    <col min="6412" max="6655" width="17.85546875" style="8"/>
    <col min="6656" max="6656" width="2.140625" style="8" customWidth="1"/>
    <col min="6657" max="6657" width="3.85546875" style="8" customWidth="1"/>
    <col min="6658" max="6658" width="35.28515625" style="8" customWidth="1"/>
    <col min="6659" max="6659" width="17.42578125" style="8" customWidth="1"/>
    <col min="6660" max="6660" width="19.42578125" style="8" customWidth="1"/>
    <col min="6661" max="6661" width="16.85546875" style="8" customWidth="1"/>
    <col min="6662" max="6662" width="17" style="8" customWidth="1"/>
    <col min="6663" max="6663" width="17.42578125" style="8" customWidth="1"/>
    <col min="6664" max="6664" width="16.7109375" style="8" customWidth="1"/>
    <col min="6665" max="6665" width="16.42578125" style="8" customWidth="1"/>
    <col min="6666" max="6666" width="16.85546875" style="8" customWidth="1"/>
    <col min="6667" max="6667" width="15" style="8" customWidth="1"/>
    <col min="6668" max="6911" width="17.85546875" style="8"/>
    <col min="6912" max="6912" width="2.140625" style="8" customWidth="1"/>
    <col min="6913" max="6913" width="3.85546875" style="8" customWidth="1"/>
    <col min="6914" max="6914" width="35.28515625" style="8" customWidth="1"/>
    <col min="6915" max="6915" width="17.42578125" style="8" customWidth="1"/>
    <col min="6916" max="6916" width="19.42578125" style="8" customWidth="1"/>
    <col min="6917" max="6917" width="16.85546875" style="8" customWidth="1"/>
    <col min="6918" max="6918" width="17" style="8" customWidth="1"/>
    <col min="6919" max="6919" width="17.42578125" style="8" customWidth="1"/>
    <col min="6920" max="6920" width="16.7109375" style="8" customWidth="1"/>
    <col min="6921" max="6921" width="16.42578125" style="8" customWidth="1"/>
    <col min="6922" max="6922" width="16.85546875" style="8" customWidth="1"/>
    <col min="6923" max="6923" width="15" style="8" customWidth="1"/>
    <col min="6924" max="7167" width="17.85546875" style="8"/>
    <col min="7168" max="7168" width="2.140625" style="8" customWidth="1"/>
    <col min="7169" max="7169" width="3.85546875" style="8" customWidth="1"/>
    <col min="7170" max="7170" width="35.28515625" style="8" customWidth="1"/>
    <col min="7171" max="7171" width="17.42578125" style="8" customWidth="1"/>
    <col min="7172" max="7172" width="19.42578125" style="8" customWidth="1"/>
    <col min="7173" max="7173" width="16.85546875" style="8" customWidth="1"/>
    <col min="7174" max="7174" width="17" style="8" customWidth="1"/>
    <col min="7175" max="7175" width="17.42578125" style="8" customWidth="1"/>
    <col min="7176" max="7176" width="16.7109375" style="8" customWidth="1"/>
    <col min="7177" max="7177" width="16.42578125" style="8" customWidth="1"/>
    <col min="7178" max="7178" width="16.85546875" style="8" customWidth="1"/>
    <col min="7179" max="7179" width="15" style="8" customWidth="1"/>
    <col min="7180" max="7423" width="17.85546875" style="8"/>
    <col min="7424" max="7424" width="2.140625" style="8" customWidth="1"/>
    <col min="7425" max="7425" width="3.85546875" style="8" customWidth="1"/>
    <col min="7426" max="7426" width="35.28515625" style="8" customWidth="1"/>
    <col min="7427" max="7427" width="17.42578125" style="8" customWidth="1"/>
    <col min="7428" max="7428" width="19.42578125" style="8" customWidth="1"/>
    <col min="7429" max="7429" width="16.85546875" style="8" customWidth="1"/>
    <col min="7430" max="7430" width="17" style="8" customWidth="1"/>
    <col min="7431" max="7431" width="17.42578125" style="8" customWidth="1"/>
    <col min="7432" max="7432" width="16.7109375" style="8" customWidth="1"/>
    <col min="7433" max="7433" width="16.42578125" style="8" customWidth="1"/>
    <col min="7434" max="7434" width="16.85546875" style="8" customWidth="1"/>
    <col min="7435" max="7435" width="15" style="8" customWidth="1"/>
    <col min="7436" max="7679" width="17.85546875" style="8"/>
    <col min="7680" max="7680" width="2.140625" style="8" customWidth="1"/>
    <col min="7681" max="7681" width="3.85546875" style="8" customWidth="1"/>
    <col min="7682" max="7682" width="35.28515625" style="8" customWidth="1"/>
    <col min="7683" max="7683" width="17.42578125" style="8" customWidth="1"/>
    <col min="7684" max="7684" width="19.42578125" style="8" customWidth="1"/>
    <col min="7685" max="7685" width="16.85546875" style="8" customWidth="1"/>
    <col min="7686" max="7686" width="17" style="8" customWidth="1"/>
    <col min="7687" max="7687" width="17.42578125" style="8" customWidth="1"/>
    <col min="7688" max="7688" width="16.7109375" style="8" customWidth="1"/>
    <col min="7689" max="7689" width="16.42578125" style="8" customWidth="1"/>
    <col min="7690" max="7690" width="16.85546875" style="8" customWidth="1"/>
    <col min="7691" max="7691" width="15" style="8" customWidth="1"/>
    <col min="7692" max="7935" width="17.85546875" style="8"/>
    <col min="7936" max="7936" width="2.140625" style="8" customWidth="1"/>
    <col min="7937" max="7937" width="3.85546875" style="8" customWidth="1"/>
    <col min="7938" max="7938" width="35.28515625" style="8" customWidth="1"/>
    <col min="7939" max="7939" width="17.42578125" style="8" customWidth="1"/>
    <col min="7940" max="7940" width="19.42578125" style="8" customWidth="1"/>
    <col min="7941" max="7941" width="16.85546875" style="8" customWidth="1"/>
    <col min="7942" max="7942" width="17" style="8" customWidth="1"/>
    <col min="7943" max="7943" width="17.42578125" style="8" customWidth="1"/>
    <col min="7944" max="7944" width="16.7109375" style="8" customWidth="1"/>
    <col min="7945" max="7945" width="16.42578125" style="8" customWidth="1"/>
    <col min="7946" max="7946" width="16.85546875" style="8" customWidth="1"/>
    <col min="7947" max="7947" width="15" style="8" customWidth="1"/>
    <col min="7948" max="8191" width="17.85546875" style="8"/>
    <col min="8192" max="8192" width="2.140625" style="8" customWidth="1"/>
    <col min="8193" max="8193" width="3.85546875" style="8" customWidth="1"/>
    <col min="8194" max="8194" width="35.28515625" style="8" customWidth="1"/>
    <col min="8195" max="8195" width="17.42578125" style="8" customWidth="1"/>
    <col min="8196" max="8196" width="19.42578125" style="8" customWidth="1"/>
    <col min="8197" max="8197" width="16.85546875" style="8" customWidth="1"/>
    <col min="8198" max="8198" width="17" style="8" customWidth="1"/>
    <col min="8199" max="8199" width="17.42578125" style="8" customWidth="1"/>
    <col min="8200" max="8200" width="16.7109375" style="8" customWidth="1"/>
    <col min="8201" max="8201" width="16.42578125" style="8" customWidth="1"/>
    <col min="8202" max="8202" width="16.85546875" style="8" customWidth="1"/>
    <col min="8203" max="8203" width="15" style="8" customWidth="1"/>
    <col min="8204" max="8447" width="17.85546875" style="8"/>
    <col min="8448" max="8448" width="2.140625" style="8" customWidth="1"/>
    <col min="8449" max="8449" width="3.85546875" style="8" customWidth="1"/>
    <col min="8450" max="8450" width="35.28515625" style="8" customWidth="1"/>
    <col min="8451" max="8451" width="17.42578125" style="8" customWidth="1"/>
    <col min="8452" max="8452" width="19.42578125" style="8" customWidth="1"/>
    <col min="8453" max="8453" width="16.85546875" style="8" customWidth="1"/>
    <col min="8454" max="8454" width="17" style="8" customWidth="1"/>
    <col min="8455" max="8455" width="17.42578125" style="8" customWidth="1"/>
    <col min="8456" max="8456" width="16.7109375" style="8" customWidth="1"/>
    <col min="8457" max="8457" width="16.42578125" style="8" customWidth="1"/>
    <col min="8458" max="8458" width="16.85546875" style="8" customWidth="1"/>
    <col min="8459" max="8459" width="15" style="8" customWidth="1"/>
    <col min="8460" max="8703" width="17.85546875" style="8"/>
    <col min="8704" max="8704" width="2.140625" style="8" customWidth="1"/>
    <col min="8705" max="8705" width="3.85546875" style="8" customWidth="1"/>
    <col min="8706" max="8706" width="35.28515625" style="8" customWidth="1"/>
    <col min="8707" max="8707" width="17.42578125" style="8" customWidth="1"/>
    <col min="8708" max="8708" width="19.42578125" style="8" customWidth="1"/>
    <col min="8709" max="8709" width="16.85546875" style="8" customWidth="1"/>
    <col min="8710" max="8710" width="17" style="8" customWidth="1"/>
    <col min="8711" max="8711" width="17.42578125" style="8" customWidth="1"/>
    <col min="8712" max="8712" width="16.7109375" style="8" customWidth="1"/>
    <col min="8713" max="8713" width="16.42578125" style="8" customWidth="1"/>
    <col min="8714" max="8714" width="16.85546875" style="8" customWidth="1"/>
    <col min="8715" max="8715" width="15" style="8" customWidth="1"/>
    <col min="8716" max="8959" width="17.85546875" style="8"/>
    <col min="8960" max="8960" width="2.140625" style="8" customWidth="1"/>
    <col min="8961" max="8961" width="3.85546875" style="8" customWidth="1"/>
    <col min="8962" max="8962" width="35.28515625" style="8" customWidth="1"/>
    <col min="8963" max="8963" width="17.42578125" style="8" customWidth="1"/>
    <col min="8964" max="8964" width="19.42578125" style="8" customWidth="1"/>
    <col min="8965" max="8965" width="16.85546875" style="8" customWidth="1"/>
    <col min="8966" max="8966" width="17" style="8" customWidth="1"/>
    <col min="8967" max="8967" width="17.42578125" style="8" customWidth="1"/>
    <col min="8968" max="8968" width="16.7109375" style="8" customWidth="1"/>
    <col min="8969" max="8969" width="16.42578125" style="8" customWidth="1"/>
    <col min="8970" max="8970" width="16.85546875" style="8" customWidth="1"/>
    <col min="8971" max="8971" width="15" style="8" customWidth="1"/>
    <col min="8972" max="9215" width="17.85546875" style="8"/>
    <col min="9216" max="9216" width="2.140625" style="8" customWidth="1"/>
    <col min="9217" max="9217" width="3.85546875" style="8" customWidth="1"/>
    <col min="9218" max="9218" width="35.28515625" style="8" customWidth="1"/>
    <col min="9219" max="9219" width="17.42578125" style="8" customWidth="1"/>
    <col min="9220" max="9220" width="19.42578125" style="8" customWidth="1"/>
    <col min="9221" max="9221" width="16.85546875" style="8" customWidth="1"/>
    <col min="9222" max="9222" width="17" style="8" customWidth="1"/>
    <col min="9223" max="9223" width="17.42578125" style="8" customWidth="1"/>
    <col min="9224" max="9224" width="16.7109375" style="8" customWidth="1"/>
    <col min="9225" max="9225" width="16.42578125" style="8" customWidth="1"/>
    <col min="9226" max="9226" width="16.85546875" style="8" customWidth="1"/>
    <col min="9227" max="9227" width="15" style="8" customWidth="1"/>
    <col min="9228" max="9471" width="17.85546875" style="8"/>
    <col min="9472" max="9472" width="2.140625" style="8" customWidth="1"/>
    <col min="9473" max="9473" width="3.85546875" style="8" customWidth="1"/>
    <col min="9474" max="9474" width="35.28515625" style="8" customWidth="1"/>
    <col min="9475" max="9475" width="17.42578125" style="8" customWidth="1"/>
    <col min="9476" max="9476" width="19.42578125" style="8" customWidth="1"/>
    <col min="9477" max="9477" width="16.85546875" style="8" customWidth="1"/>
    <col min="9478" max="9478" width="17" style="8" customWidth="1"/>
    <col min="9479" max="9479" width="17.42578125" style="8" customWidth="1"/>
    <col min="9480" max="9480" width="16.7109375" style="8" customWidth="1"/>
    <col min="9481" max="9481" width="16.42578125" style="8" customWidth="1"/>
    <col min="9482" max="9482" width="16.85546875" style="8" customWidth="1"/>
    <col min="9483" max="9483" width="15" style="8" customWidth="1"/>
    <col min="9484" max="9727" width="17.85546875" style="8"/>
    <col min="9728" max="9728" width="2.140625" style="8" customWidth="1"/>
    <col min="9729" max="9729" width="3.85546875" style="8" customWidth="1"/>
    <col min="9730" max="9730" width="35.28515625" style="8" customWidth="1"/>
    <col min="9731" max="9731" width="17.42578125" style="8" customWidth="1"/>
    <col min="9732" max="9732" width="19.42578125" style="8" customWidth="1"/>
    <col min="9733" max="9733" width="16.85546875" style="8" customWidth="1"/>
    <col min="9734" max="9734" width="17" style="8" customWidth="1"/>
    <col min="9735" max="9735" width="17.42578125" style="8" customWidth="1"/>
    <col min="9736" max="9736" width="16.7109375" style="8" customWidth="1"/>
    <col min="9737" max="9737" width="16.42578125" style="8" customWidth="1"/>
    <col min="9738" max="9738" width="16.85546875" style="8" customWidth="1"/>
    <col min="9739" max="9739" width="15" style="8" customWidth="1"/>
    <col min="9740" max="9983" width="17.85546875" style="8"/>
    <col min="9984" max="9984" width="2.140625" style="8" customWidth="1"/>
    <col min="9985" max="9985" width="3.85546875" style="8" customWidth="1"/>
    <col min="9986" max="9986" width="35.28515625" style="8" customWidth="1"/>
    <col min="9987" max="9987" width="17.42578125" style="8" customWidth="1"/>
    <col min="9988" max="9988" width="19.42578125" style="8" customWidth="1"/>
    <col min="9989" max="9989" width="16.85546875" style="8" customWidth="1"/>
    <col min="9990" max="9990" width="17" style="8" customWidth="1"/>
    <col min="9991" max="9991" width="17.42578125" style="8" customWidth="1"/>
    <col min="9992" max="9992" width="16.7109375" style="8" customWidth="1"/>
    <col min="9993" max="9993" width="16.42578125" style="8" customWidth="1"/>
    <col min="9994" max="9994" width="16.85546875" style="8" customWidth="1"/>
    <col min="9995" max="9995" width="15" style="8" customWidth="1"/>
    <col min="9996" max="10239" width="17.85546875" style="8"/>
    <col min="10240" max="10240" width="2.140625" style="8" customWidth="1"/>
    <col min="10241" max="10241" width="3.85546875" style="8" customWidth="1"/>
    <col min="10242" max="10242" width="35.28515625" style="8" customWidth="1"/>
    <col min="10243" max="10243" width="17.42578125" style="8" customWidth="1"/>
    <col min="10244" max="10244" width="19.42578125" style="8" customWidth="1"/>
    <col min="10245" max="10245" width="16.85546875" style="8" customWidth="1"/>
    <col min="10246" max="10246" width="17" style="8" customWidth="1"/>
    <col min="10247" max="10247" width="17.42578125" style="8" customWidth="1"/>
    <col min="10248" max="10248" width="16.7109375" style="8" customWidth="1"/>
    <col min="10249" max="10249" width="16.42578125" style="8" customWidth="1"/>
    <col min="10250" max="10250" width="16.85546875" style="8" customWidth="1"/>
    <col min="10251" max="10251" width="15" style="8" customWidth="1"/>
    <col min="10252" max="10495" width="17.85546875" style="8"/>
    <col min="10496" max="10496" width="2.140625" style="8" customWidth="1"/>
    <col min="10497" max="10497" width="3.85546875" style="8" customWidth="1"/>
    <col min="10498" max="10498" width="35.28515625" style="8" customWidth="1"/>
    <col min="10499" max="10499" width="17.42578125" style="8" customWidth="1"/>
    <col min="10500" max="10500" width="19.42578125" style="8" customWidth="1"/>
    <col min="10501" max="10501" width="16.85546875" style="8" customWidth="1"/>
    <col min="10502" max="10502" width="17" style="8" customWidth="1"/>
    <col min="10503" max="10503" width="17.42578125" style="8" customWidth="1"/>
    <col min="10504" max="10504" width="16.7109375" style="8" customWidth="1"/>
    <col min="10505" max="10505" width="16.42578125" style="8" customWidth="1"/>
    <col min="10506" max="10506" width="16.85546875" style="8" customWidth="1"/>
    <col min="10507" max="10507" width="15" style="8" customWidth="1"/>
    <col min="10508" max="10751" width="17.85546875" style="8"/>
    <col min="10752" max="10752" width="2.140625" style="8" customWidth="1"/>
    <col min="10753" max="10753" width="3.85546875" style="8" customWidth="1"/>
    <col min="10754" max="10754" width="35.28515625" style="8" customWidth="1"/>
    <col min="10755" max="10755" width="17.42578125" style="8" customWidth="1"/>
    <col min="10756" max="10756" width="19.42578125" style="8" customWidth="1"/>
    <col min="10757" max="10757" width="16.85546875" style="8" customWidth="1"/>
    <col min="10758" max="10758" width="17" style="8" customWidth="1"/>
    <col min="10759" max="10759" width="17.42578125" style="8" customWidth="1"/>
    <col min="10760" max="10760" width="16.7109375" style="8" customWidth="1"/>
    <col min="10761" max="10761" width="16.42578125" style="8" customWidth="1"/>
    <col min="10762" max="10762" width="16.85546875" style="8" customWidth="1"/>
    <col min="10763" max="10763" width="15" style="8" customWidth="1"/>
    <col min="10764" max="11007" width="17.85546875" style="8"/>
    <col min="11008" max="11008" width="2.140625" style="8" customWidth="1"/>
    <col min="11009" max="11009" width="3.85546875" style="8" customWidth="1"/>
    <col min="11010" max="11010" width="35.28515625" style="8" customWidth="1"/>
    <col min="11011" max="11011" width="17.42578125" style="8" customWidth="1"/>
    <col min="11012" max="11012" width="19.42578125" style="8" customWidth="1"/>
    <col min="11013" max="11013" width="16.85546875" style="8" customWidth="1"/>
    <col min="11014" max="11014" width="17" style="8" customWidth="1"/>
    <col min="11015" max="11015" width="17.42578125" style="8" customWidth="1"/>
    <col min="11016" max="11016" width="16.7109375" style="8" customWidth="1"/>
    <col min="11017" max="11017" width="16.42578125" style="8" customWidth="1"/>
    <col min="11018" max="11018" width="16.85546875" style="8" customWidth="1"/>
    <col min="11019" max="11019" width="15" style="8" customWidth="1"/>
    <col min="11020" max="11263" width="17.85546875" style="8"/>
    <col min="11264" max="11264" width="2.140625" style="8" customWidth="1"/>
    <col min="11265" max="11265" width="3.85546875" style="8" customWidth="1"/>
    <col min="11266" max="11266" width="35.28515625" style="8" customWidth="1"/>
    <col min="11267" max="11267" width="17.42578125" style="8" customWidth="1"/>
    <col min="11268" max="11268" width="19.42578125" style="8" customWidth="1"/>
    <col min="11269" max="11269" width="16.85546875" style="8" customWidth="1"/>
    <col min="11270" max="11270" width="17" style="8" customWidth="1"/>
    <col min="11271" max="11271" width="17.42578125" style="8" customWidth="1"/>
    <col min="11272" max="11272" width="16.7109375" style="8" customWidth="1"/>
    <col min="11273" max="11273" width="16.42578125" style="8" customWidth="1"/>
    <col min="11274" max="11274" width="16.85546875" style="8" customWidth="1"/>
    <col min="11275" max="11275" width="15" style="8" customWidth="1"/>
    <col min="11276" max="11519" width="17.85546875" style="8"/>
    <col min="11520" max="11520" width="2.140625" style="8" customWidth="1"/>
    <col min="11521" max="11521" width="3.85546875" style="8" customWidth="1"/>
    <col min="11522" max="11522" width="35.28515625" style="8" customWidth="1"/>
    <col min="11523" max="11523" width="17.42578125" style="8" customWidth="1"/>
    <col min="11524" max="11524" width="19.42578125" style="8" customWidth="1"/>
    <col min="11525" max="11525" width="16.85546875" style="8" customWidth="1"/>
    <col min="11526" max="11526" width="17" style="8" customWidth="1"/>
    <col min="11527" max="11527" width="17.42578125" style="8" customWidth="1"/>
    <col min="11528" max="11528" width="16.7109375" style="8" customWidth="1"/>
    <col min="11529" max="11529" width="16.42578125" style="8" customWidth="1"/>
    <col min="11530" max="11530" width="16.85546875" style="8" customWidth="1"/>
    <col min="11531" max="11531" width="15" style="8" customWidth="1"/>
    <col min="11532" max="11775" width="17.85546875" style="8"/>
    <col min="11776" max="11776" width="2.140625" style="8" customWidth="1"/>
    <col min="11777" max="11777" width="3.85546875" style="8" customWidth="1"/>
    <col min="11778" max="11778" width="35.28515625" style="8" customWidth="1"/>
    <col min="11779" max="11779" width="17.42578125" style="8" customWidth="1"/>
    <col min="11780" max="11780" width="19.42578125" style="8" customWidth="1"/>
    <col min="11781" max="11781" width="16.85546875" style="8" customWidth="1"/>
    <col min="11782" max="11782" width="17" style="8" customWidth="1"/>
    <col min="11783" max="11783" width="17.42578125" style="8" customWidth="1"/>
    <col min="11784" max="11784" width="16.7109375" style="8" customWidth="1"/>
    <col min="11785" max="11785" width="16.42578125" style="8" customWidth="1"/>
    <col min="11786" max="11786" width="16.85546875" style="8" customWidth="1"/>
    <col min="11787" max="11787" width="15" style="8" customWidth="1"/>
    <col min="11788" max="12031" width="17.85546875" style="8"/>
    <col min="12032" max="12032" width="2.140625" style="8" customWidth="1"/>
    <col min="12033" max="12033" width="3.85546875" style="8" customWidth="1"/>
    <col min="12034" max="12034" width="35.28515625" style="8" customWidth="1"/>
    <col min="12035" max="12035" width="17.42578125" style="8" customWidth="1"/>
    <col min="12036" max="12036" width="19.42578125" style="8" customWidth="1"/>
    <col min="12037" max="12037" width="16.85546875" style="8" customWidth="1"/>
    <col min="12038" max="12038" width="17" style="8" customWidth="1"/>
    <col min="12039" max="12039" width="17.42578125" style="8" customWidth="1"/>
    <col min="12040" max="12040" width="16.7109375" style="8" customWidth="1"/>
    <col min="12041" max="12041" width="16.42578125" style="8" customWidth="1"/>
    <col min="12042" max="12042" width="16.85546875" style="8" customWidth="1"/>
    <col min="12043" max="12043" width="15" style="8" customWidth="1"/>
    <col min="12044" max="12287" width="17.85546875" style="8"/>
    <col min="12288" max="12288" width="2.140625" style="8" customWidth="1"/>
    <col min="12289" max="12289" width="3.85546875" style="8" customWidth="1"/>
    <col min="12290" max="12290" width="35.28515625" style="8" customWidth="1"/>
    <col min="12291" max="12291" width="17.42578125" style="8" customWidth="1"/>
    <col min="12292" max="12292" width="19.42578125" style="8" customWidth="1"/>
    <col min="12293" max="12293" width="16.85546875" style="8" customWidth="1"/>
    <col min="12294" max="12294" width="17" style="8" customWidth="1"/>
    <col min="12295" max="12295" width="17.42578125" style="8" customWidth="1"/>
    <col min="12296" max="12296" width="16.7109375" style="8" customWidth="1"/>
    <col min="12297" max="12297" width="16.42578125" style="8" customWidth="1"/>
    <col min="12298" max="12298" width="16.85546875" style="8" customWidth="1"/>
    <col min="12299" max="12299" width="15" style="8" customWidth="1"/>
    <col min="12300" max="12543" width="17.85546875" style="8"/>
    <col min="12544" max="12544" width="2.140625" style="8" customWidth="1"/>
    <col min="12545" max="12545" width="3.85546875" style="8" customWidth="1"/>
    <col min="12546" max="12546" width="35.28515625" style="8" customWidth="1"/>
    <col min="12547" max="12547" width="17.42578125" style="8" customWidth="1"/>
    <col min="12548" max="12548" width="19.42578125" style="8" customWidth="1"/>
    <col min="12549" max="12549" width="16.85546875" style="8" customWidth="1"/>
    <col min="12550" max="12550" width="17" style="8" customWidth="1"/>
    <col min="12551" max="12551" width="17.42578125" style="8" customWidth="1"/>
    <col min="12552" max="12552" width="16.7109375" style="8" customWidth="1"/>
    <col min="12553" max="12553" width="16.42578125" style="8" customWidth="1"/>
    <col min="12554" max="12554" width="16.85546875" style="8" customWidth="1"/>
    <col min="12555" max="12555" width="15" style="8" customWidth="1"/>
    <col min="12556" max="12799" width="17.85546875" style="8"/>
    <col min="12800" max="12800" width="2.140625" style="8" customWidth="1"/>
    <col min="12801" max="12801" width="3.85546875" style="8" customWidth="1"/>
    <col min="12802" max="12802" width="35.28515625" style="8" customWidth="1"/>
    <col min="12803" max="12803" width="17.42578125" style="8" customWidth="1"/>
    <col min="12804" max="12804" width="19.42578125" style="8" customWidth="1"/>
    <col min="12805" max="12805" width="16.85546875" style="8" customWidth="1"/>
    <col min="12806" max="12806" width="17" style="8" customWidth="1"/>
    <col min="12807" max="12807" width="17.42578125" style="8" customWidth="1"/>
    <col min="12808" max="12808" width="16.7109375" style="8" customWidth="1"/>
    <col min="12809" max="12809" width="16.42578125" style="8" customWidth="1"/>
    <col min="12810" max="12810" width="16.85546875" style="8" customWidth="1"/>
    <col min="12811" max="12811" width="15" style="8" customWidth="1"/>
    <col min="12812" max="13055" width="17.85546875" style="8"/>
    <col min="13056" max="13056" width="2.140625" style="8" customWidth="1"/>
    <col min="13057" max="13057" width="3.85546875" style="8" customWidth="1"/>
    <col min="13058" max="13058" width="35.28515625" style="8" customWidth="1"/>
    <col min="13059" max="13059" width="17.42578125" style="8" customWidth="1"/>
    <col min="13060" max="13060" width="19.42578125" style="8" customWidth="1"/>
    <col min="13061" max="13061" width="16.85546875" style="8" customWidth="1"/>
    <col min="13062" max="13062" width="17" style="8" customWidth="1"/>
    <col min="13063" max="13063" width="17.42578125" style="8" customWidth="1"/>
    <col min="13064" max="13064" width="16.7109375" style="8" customWidth="1"/>
    <col min="13065" max="13065" width="16.42578125" style="8" customWidth="1"/>
    <col min="13066" max="13066" width="16.85546875" style="8" customWidth="1"/>
    <col min="13067" max="13067" width="15" style="8" customWidth="1"/>
    <col min="13068" max="13311" width="17.85546875" style="8"/>
    <col min="13312" max="13312" width="2.140625" style="8" customWidth="1"/>
    <col min="13313" max="13313" width="3.85546875" style="8" customWidth="1"/>
    <col min="13314" max="13314" width="35.28515625" style="8" customWidth="1"/>
    <col min="13315" max="13315" width="17.42578125" style="8" customWidth="1"/>
    <col min="13316" max="13316" width="19.42578125" style="8" customWidth="1"/>
    <col min="13317" max="13317" width="16.85546875" style="8" customWidth="1"/>
    <col min="13318" max="13318" width="17" style="8" customWidth="1"/>
    <col min="13319" max="13319" width="17.42578125" style="8" customWidth="1"/>
    <col min="13320" max="13320" width="16.7109375" style="8" customWidth="1"/>
    <col min="13321" max="13321" width="16.42578125" style="8" customWidth="1"/>
    <col min="13322" max="13322" width="16.85546875" style="8" customWidth="1"/>
    <col min="13323" max="13323" width="15" style="8" customWidth="1"/>
    <col min="13324" max="13567" width="17.85546875" style="8"/>
    <col min="13568" max="13568" width="2.140625" style="8" customWidth="1"/>
    <col min="13569" max="13569" width="3.85546875" style="8" customWidth="1"/>
    <col min="13570" max="13570" width="35.28515625" style="8" customWidth="1"/>
    <col min="13571" max="13571" width="17.42578125" style="8" customWidth="1"/>
    <col min="13572" max="13572" width="19.42578125" style="8" customWidth="1"/>
    <col min="13573" max="13573" width="16.85546875" style="8" customWidth="1"/>
    <col min="13574" max="13574" width="17" style="8" customWidth="1"/>
    <col min="13575" max="13575" width="17.42578125" style="8" customWidth="1"/>
    <col min="13576" max="13576" width="16.7109375" style="8" customWidth="1"/>
    <col min="13577" max="13577" width="16.42578125" style="8" customWidth="1"/>
    <col min="13578" max="13578" width="16.85546875" style="8" customWidth="1"/>
    <col min="13579" max="13579" width="15" style="8" customWidth="1"/>
    <col min="13580" max="13823" width="17.85546875" style="8"/>
    <col min="13824" max="13824" width="2.140625" style="8" customWidth="1"/>
    <col min="13825" max="13825" width="3.85546875" style="8" customWidth="1"/>
    <col min="13826" max="13826" width="35.28515625" style="8" customWidth="1"/>
    <col min="13827" max="13827" width="17.42578125" style="8" customWidth="1"/>
    <col min="13828" max="13828" width="19.42578125" style="8" customWidth="1"/>
    <col min="13829" max="13829" width="16.85546875" style="8" customWidth="1"/>
    <col min="13830" max="13830" width="17" style="8" customWidth="1"/>
    <col min="13831" max="13831" width="17.42578125" style="8" customWidth="1"/>
    <col min="13832" max="13832" width="16.7109375" style="8" customWidth="1"/>
    <col min="13833" max="13833" width="16.42578125" style="8" customWidth="1"/>
    <col min="13834" max="13834" width="16.85546875" style="8" customWidth="1"/>
    <col min="13835" max="13835" width="15" style="8" customWidth="1"/>
    <col min="13836" max="14079" width="17.85546875" style="8"/>
    <col min="14080" max="14080" width="2.140625" style="8" customWidth="1"/>
    <col min="14081" max="14081" width="3.85546875" style="8" customWidth="1"/>
    <col min="14082" max="14082" width="35.28515625" style="8" customWidth="1"/>
    <col min="14083" max="14083" width="17.42578125" style="8" customWidth="1"/>
    <col min="14084" max="14084" width="19.42578125" style="8" customWidth="1"/>
    <col min="14085" max="14085" width="16.85546875" style="8" customWidth="1"/>
    <col min="14086" max="14086" width="17" style="8" customWidth="1"/>
    <col min="14087" max="14087" width="17.42578125" style="8" customWidth="1"/>
    <col min="14088" max="14088" width="16.7109375" style="8" customWidth="1"/>
    <col min="14089" max="14089" width="16.42578125" style="8" customWidth="1"/>
    <col min="14090" max="14090" width="16.85546875" style="8" customWidth="1"/>
    <col min="14091" max="14091" width="15" style="8" customWidth="1"/>
    <col min="14092" max="14335" width="17.85546875" style="8"/>
    <col min="14336" max="14336" width="2.140625" style="8" customWidth="1"/>
    <col min="14337" max="14337" width="3.85546875" style="8" customWidth="1"/>
    <col min="14338" max="14338" width="35.28515625" style="8" customWidth="1"/>
    <col min="14339" max="14339" width="17.42578125" style="8" customWidth="1"/>
    <col min="14340" max="14340" width="19.42578125" style="8" customWidth="1"/>
    <col min="14341" max="14341" width="16.85546875" style="8" customWidth="1"/>
    <col min="14342" max="14342" width="17" style="8" customWidth="1"/>
    <col min="14343" max="14343" width="17.42578125" style="8" customWidth="1"/>
    <col min="14344" max="14344" width="16.7109375" style="8" customWidth="1"/>
    <col min="14345" max="14345" width="16.42578125" style="8" customWidth="1"/>
    <col min="14346" max="14346" width="16.85546875" style="8" customWidth="1"/>
    <col min="14347" max="14347" width="15" style="8" customWidth="1"/>
    <col min="14348" max="14591" width="17.85546875" style="8"/>
    <col min="14592" max="14592" width="2.140625" style="8" customWidth="1"/>
    <col min="14593" max="14593" width="3.85546875" style="8" customWidth="1"/>
    <col min="14594" max="14594" width="35.28515625" style="8" customWidth="1"/>
    <col min="14595" max="14595" width="17.42578125" style="8" customWidth="1"/>
    <col min="14596" max="14596" width="19.42578125" style="8" customWidth="1"/>
    <col min="14597" max="14597" width="16.85546875" style="8" customWidth="1"/>
    <col min="14598" max="14598" width="17" style="8" customWidth="1"/>
    <col min="14599" max="14599" width="17.42578125" style="8" customWidth="1"/>
    <col min="14600" max="14600" width="16.7109375" style="8" customWidth="1"/>
    <col min="14601" max="14601" width="16.42578125" style="8" customWidth="1"/>
    <col min="14602" max="14602" width="16.85546875" style="8" customWidth="1"/>
    <col min="14603" max="14603" width="15" style="8" customWidth="1"/>
    <col min="14604" max="14847" width="17.85546875" style="8"/>
    <col min="14848" max="14848" width="2.140625" style="8" customWidth="1"/>
    <col min="14849" max="14849" width="3.85546875" style="8" customWidth="1"/>
    <col min="14850" max="14850" width="35.28515625" style="8" customWidth="1"/>
    <col min="14851" max="14851" width="17.42578125" style="8" customWidth="1"/>
    <col min="14852" max="14852" width="19.42578125" style="8" customWidth="1"/>
    <col min="14853" max="14853" width="16.85546875" style="8" customWidth="1"/>
    <col min="14854" max="14854" width="17" style="8" customWidth="1"/>
    <col min="14855" max="14855" width="17.42578125" style="8" customWidth="1"/>
    <col min="14856" max="14856" width="16.7109375" style="8" customWidth="1"/>
    <col min="14857" max="14857" width="16.42578125" style="8" customWidth="1"/>
    <col min="14858" max="14858" width="16.85546875" style="8" customWidth="1"/>
    <col min="14859" max="14859" width="15" style="8" customWidth="1"/>
    <col min="14860" max="15103" width="17.85546875" style="8"/>
    <col min="15104" max="15104" width="2.140625" style="8" customWidth="1"/>
    <col min="15105" max="15105" width="3.85546875" style="8" customWidth="1"/>
    <col min="15106" max="15106" width="35.28515625" style="8" customWidth="1"/>
    <col min="15107" max="15107" width="17.42578125" style="8" customWidth="1"/>
    <col min="15108" max="15108" width="19.42578125" style="8" customWidth="1"/>
    <col min="15109" max="15109" width="16.85546875" style="8" customWidth="1"/>
    <col min="15110" max="15110" width="17" style="8" customWidth="1"/>
    <col min="15111" max="15111" width="17.42578125" style="8" customWidth="1"/>
    <col min="15112" max="15112" width="16.7109375" style="8" customWidth="1"/>
    <col min="15113" max="15113" width="16.42578125" style="8" customWidth="1"/>
    <col min="15114" max="15114" width="16.85546875" style="8" customWidth="1"/>
    <col min="15115" max="15115" width="15" style="8" customWidth="1"/>
    <col min="15116" max="15359" width="17.85546875" style="8"/>
    <col min="15360" max="15360" width="2.140625" style="8" customWidth="1"/>
    <col min="15361" max="15361" width="3.85546875" style="8" customWidth="1"/>
    <col min="15362" max="15362" width="35.28515625" style="8" customWidth="1"/>
    <col min="15363" max="15363" width="17.42578125" style="8" customWidth="1"/>
    <col min="15364" max="15364" width="19.42578125" style="8" customWidth="1"/>
    <col min="15365" max="15365" width="16.85546875" style="8" customWidth="1"/>
    <col min="15366" max="15366" width="17" style="8" customWidth="1"/>
    <col min="15367" max="15367" width="17.42578125" style="8" customWidth="1"/>
    <col min="15368" max="15368" width="16.7109375" style="8" customWidth="1"/>
    <col min="15369" max="15369" width="16.42578125" style="8" customWidth="1"/>
    <col min="15370" max="15370" width="16.85546875" style="8" customWidth="1"/>
    <col min="15371" max="15371" width="15" style="8" customWidth="1"/>
    <col min="15372" max="15615" width="17.85546875" style="8"/>
    <col min="15616" max="15616" width="2.140625" style="8" customWidth="1"/>
    <col min="15617" max="15617" width="3.85546875" style="8" customWidth="1"/>
    <col min="15618" max="15618" width="35.28515625" style="8" customWidth="1"/>
    <col min="15619" max="15619" width="17.42578125" style="8" customWidth="1"/>
    <col min="15620" max="15620" width="19.42578125" style="8" customWidth="1"/>
    <col min="15621" max="15621" width="16.85546875" style="8" customWidth="1"/>
    <col min="15622" max="15622" width="17" style="8" customWidth="1"/>
    <col min="15623" max="15623" width="17.42578125" style="8" customWidth="1"/>
    <col min="15624" max="15624" width="16.7109375" style="8" customWidth="1"/>
    <col min="15625" max="15625" width="16.42578125" style="8" customWidth="1"/>
    <col min="15626" max="15626" width="16.85546875" style="8" customWidth="1"/>
    <col min="15627" max="15627" width="15" style="8" customWidth="1"/>
    <col min="15628" max="15871" width="17.85546875" style="8"/>
    <col min="15872" max="15872" width="2.140625" style="8" customWidth="1"/>
    <col min="15873" max="15873" width="3.85546875" style="8" customWidth="1"/>
    <col min="15874" max="15874" width="35.28515625" style="8" customWidth="1"/>
    <col min="15875" max="15875" width="17.42578125" style="8" customWidth="1"/>
    <col min="15876" max="15876" width="19.42578125" style="8" customWidth="1"/>
    <col min="15877" max="15877" width="16.85546875" style="8" customWidth="1"/>
    <col min="15878" max="15878" width="17" style="8" customWidth="1"/>
    <col min="15879" max="15879" width="17.42578125" style="8" customWidth="1"/>
    <col min="15880" max="15880" width="16.7109375" style="8" customWidth="1"/>
    <col min="15881" max="15881" width="16.42578125" style="8" customWidth="1"/>
    <col min="15882" max="15882" width="16.85546875" style="8" customWidth="1"/>
    <col min="15883" max="15883" width="15" style="8" customWidth="1"/>
    <col min="15884" max="16127" width="17.85546875" style="8"/>
    <col min="16128" max="16128" width="2.140625" style="8" customWidth="1"/>
    <col min="16129" max="16129" width="3.85546875" style="8" customWidth="1"/>
    <col min="16130" max="16130" width="35.28515625" style="8" customWidth="1"/>
    <col min="16131" max="16131" width="17.42578125" style="8" customWidth="1"/>
    <col min="16132" max="16132" width="19.42578125" style="8" customWidth="1"/>
    <col min="16133" max="16133" width="16.85546875" style="8" customWidth="1"/>
    <col min="16134" max="16134" width="17" style="8" customWidth="1"/>
    <col min="16135" max="16135" width="17.42578125" style="8" customWidth="1"/>
    <col min="16136" max="16136" width="16.7109375" style="8" customWidth="1"/>
    <col min="16137" max="16137" width="16.42578125" style="8" customWidth="1"/>
    <col min="16138" max="16138" width="16.85546875" style="8" customWidth="1"/>
    <col min="16139" max="16139" width="15" style="8" customWidth="1"/>
    <col min="16140" max="16384" width="17.85546875" style="8"/>
  </cols>
  <sheetData>
    <row r="1" spans="1:23" s="1" customFormat="1" ht="22.5">
      <c r="A1" s="192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4"/>
    </row>
    <row r="2" spans="1:23" ht="26.25" thickBot="1">
      <c r="B2" s="9"/>
      <c r="C2" s="9"/>
      <c r="D2" s="9"/>
      <c r="E2" s="9"/>
      <c r="F2" s="10"/>
      <c r="G2" s="195"/>
      <c r="H2" s="195"/>
      <c r="I2" s="195"/>
      <c r="J2" s="196"/>
      <c r="K2" s="196"/>
      <c r="L2" s="196"/>
      <c r="M2" s="196"/>
      <c r="N2" s="9"/>
      <c r="O2" s="9"/>
      <c r="P2" s="9"/>
      <c r="Q2" s="9"/>
      <c r="R2" s="9"/>
      <c r="S2" s="9"/>
      <c r="T2" s="9"/>
    </row>
    <row r="3" spans="1:23" ht="18">
      <c r="B3" s="11" t="s">
        <v>1</v>
      </c>
      <c r="C3" s="12" t="s">
        <v>2</v>
      </c>
      <c r="D3" s="197" t="s">
        <v>3</v>
      </c>
      <c r="E3" s="197"/>
      <c r="F3" s="197"/>
      <c r="G3" s="197"/>
      <c r="H3" s="198" t="s">
        <v>4</v>
      </c>
      <c r="I3" s="197"/>
      <c r="J3" s="197"/>
      <c r="K3" s="199"/>
      <c r="L3" s="177"/>
      <c r="M3" s="198" t="s">
        <v>5</v>
      </c>
      <c r="N3" s="197"/>
      <c r="O3" s="197"/>
      <c r="P3" s="199"/>
      <c r="S3" s="200" t="s">
        <v>6</v>
      </c>
      <c r="T3" s="201"/>
      <c r="U3" s="201"/>
      <c r="V3" s="201"/>
      <c r="W3" s="202"/>
    </row>
    <row r="4" spans="1:23" s="2" customFormat="1">
      <c r="B4" s="13"/>
      <c r="C4" s="14" t="s">
        <v>7</v>
      </c>
      <c r="D4" s="209"/>
      <c r="E4" s="210"/>
      <c r="F4" s="210"/>
      <c r="G4" s="211"/>
      <c r="H4" s="209"/>
      <c r="I4" s="210"/>
      <c r="J4" s="210"/>
      <c r="K4" s="211"/>
      <c r="L4" s="175"/>
      <c r="M4" s="209"/>
      <c r="N4" s="210"/>
      <c r="O4" s="210"/>
      <c r="P4" s="211"/>
      <c r="S4" s="203"/>
      <c r="T4" s="204"/>
      <c r="U4" s="204"/>
      <c r="V4" s="204"/>
      <c r="W4" s="205"/>
    </row>
    <row r="5" spans="1:23" s="2" customFormat="1" ht="16.5" thickBot="1">
      <c r="B5" s="13"/>
      <c r="C5" s="15" t="s">
        <v>8</v>
      </c>
      <c r="D5" s="212"/>
      <c r="E5" s="213"/>
      <c r="F5" s="213"/>
      <c r="G5" s="214"/>
      <c r="H5" s="212"/>
      <c r="I5" s="213"/>
      <c r="J5" s="213"/>
      <c r="K5" s="214"/>
      <c r="L5" s="176"/>
      <c r="M5" s="212"/>
      <c r="N5" s="213"/>
      <c r="O5" s="213"/>
      <c r="P5" s="214"/>
      <c r="S5" s="206"/>
      <c r="T5" s="207"/>
      <c r="U5" s="207"/>
      <c r="V5" s="207"/>
      <c r="W5" s="208"/>
    </row>
    <row r="6" spans="1:23" s="2" customFormat="1">
      <c r="B6" s="13"/>
      <c r="C6" s="15" t="s">
        <v>9</v>
      </c>
      <c r="D6" s="212"/>
      <c r="E6" s="213"/>
      <c r="F6" s="213"/>
      <c r="G6" s="214"/>
      <c r="H6" s="212"/>
      <c r="I6" s="213"/>
      <c r="J6" s="213"/>
      <c r="K6" s="214"/>
      <c r="L6" s="176"/>
      <c r="M6" s="212"/>
      <c r="N6" s="213"/>
      <c r="O6" s="213"/>
      <c r="P6" s="214"/>
      <c r="Q6" s="9"/>
      <c r="R6" s="9"/>
      <c r="S6" s="9"/>
      <c r="T6" s="9"/>
    </row>
    <row r="7" spans="1:23" s="2" customFormat="1">
      <c r="B7" s="13"/>
      <c r="C7" s="15" t="s">
        <v>10</v>
      </c>
      <c r="D7" s="212"/>
      <c r="E7" s="213"/>
      <c r="F7" s="213"/>
      <c r="G7" s="214"/>
      <c r="H7" s="212"/>
      <c r="I7" s="213"/>
      <c r="J7" s="213"/>
      <c r="K7" s="214"/>
      <c r="L7" s="176"/>
      <c r="M7" s="212"/>
      <c r="N7" s="213"/>
      <c r="O7" s="213"/>
      <c r="P7" s="214"/>
      <c r="Q7" s="9"/>
      <c r="R7" s="9"/>
      <c r="S7" s="9"/>
      <c r="T7" s="9"/>
    </row>
    <row r="8" spans="1:23" s="2" customFormat="1">
      <c r="B8" s="13"/>
      <c r="C8" s="15" t="s">
        <v>11</v>
      </c>
      <c r="D8" s="212"/>
      <c r="E8" s="213"/>
      <c r="F8" s="213"/>
      <c r="G8" s="214"/>
      <c r="H8" s="212"/>
      <c r="I8" s="213"/>
      <c r="J8" s="213"/>
      <c r="K8" s="214"/>
      <c r="L8" s="176"/>
      <c r="M8" s="212"/>
      <c r="N8" s="213"/>
      <c r="O8" s="213"/>
      <c r="P8" s="214"/>
    </row>
    <row r="9" spans="1:23" s="2" customFormat="1">
      <c r="B9" s="13"/>
      <c r="C9" s="15" t="s">
        <v>12</v>
      </c>
      <c r="D9" s="212"/>
      <c r="E9" s="213"/>
      <c r="F9" s="213"/>
      <c r="G9" s="214"/>
      <c r="H9" s="212"/>
      <c r="I9" s="213"/>
      <c r="J9" s="213"/>
      <c r="K9" s="214"/>
      <c r="L9" s="176"/>
      <c r="M9" s="212"/>
      <c r="N9" s="213"/>
      <c r="O9" s="213"/>
      <c r="P9" s="214"/>
    </row>
    <row r="10" spans="1:23" s="2" customFormat="1" ht="16.5" thickBot="1">
      <c r="B10" s="13"/>
      <c r="C10" s="16" t="s">
        <v>13</v>
      </c>
      <c r="D10" s="215"/>
      <c r="E10" s="216"/>
      <c r="F10" s="216"/>
      <c r="G10" s="217"/>
      <c r="H10" s="218"/>
      <c r="I10" s="216"/>
      <c r="J10" s="216"/>
      <c r="K10" s="217"/>
      <c r="L10" s="176"/>
      <c r="M10" s="219"/>
      <c r="N10" s="213"/>
      <c r="O10" s="213"/>
      <c r="P10" s="214"/>
    </row>
    <row r="11" spans="1:23" s="2" customFormat="1" ht="18">
      <c r="B11" s="17" t="s">
        <v>1</v>
      </c>
      <c r="C11" s="12" t="s">
        <v>14</v>
      </c>
      <c r="D11" s="18"/>
      <c r="E11" s="18"/>
      <c r="F11" s="18"/>
      <c r="G11" s="19"/>
      <c r="H11" s="20"/>
      <c r="I11" s="48"/>
      <c r="J11" s="48"/>
      <c r="K11" s="48"/>
      <c r="L11" s="48"/>
      <c r="M11" s="49" t="s">
        <v>15</v>
      </c>
      <c r="N11" s="220"/>
      <c r="O11" s="220"/>
      <c r="P11" s="221"/>
      <c r="Q11" s="9"/>
      <c r="R11" s="9"/>
      <c r="S11" s="9"/>
      <c r="T11" s="9"/>
    </row>
    <row r="12" spans="1:23" s="2" customFormat="1" ht="18">
      <c r="B12" s="13"/>
      <c r="C12" s="21" t="s">
        <v>16</v>
      </c>
      <c r="D12" s="222"/>
      <c r="E12" s="222"/>
      <c r="F12" s="222"/>
      <c r="G12" s="222"/>
      <c r="H12" s="22"/>
      <c r="I12" s="48"/>
      <c r="J12" s="48"/>
      <c r="K12" s="48"/>
      <c r="L12" s="48"/>
      <c r="M12" s="50" t="s">
        <v>17</v>
      </c>
      <c r="N12" s="223"/>
      <c r="O12" s="223"/>
      <c r="P12" s="224"/>
      <c r="Q12" s="9"/>
      <c r="R12" s="9"/>
      <c r="S12" s="225" t="s">
        <v>18</v>
      </c>
      <c r="T12" s="226"/>
      <c r="U12" s="227"/>
    </row>
    <row r="13" spans="1:23" ht="18">
      <c r="B13" s="13"/>
      <c r="C13" s="21" t="s">
        <v>19</v>
      </c>
      <c r="D13" s="234"/>
      <c r="E13" s="234"/>
      <c r="F13" s="234"/>
      <c r="G13" s="234"/>
      <c r="H13" s="23"/>
      <c r="I13" s="51"/>
      <c r="J13" s="51"/>
      <c r="K13" s="51"/>
      <c r="L13" s="51"/>
      <c r="M13" s="50" t="s">
        <v>20</v>
      </c>
      <c r="N13" s="223"/>
      <c r="O13" s="223"/>
      <c r="P13" s="224"/>
      <c r="Q13" s="9"/>
      <c r="R13" s="9"/>
      <c r="S13" s="228"/>
      <c r="T13" s="229"/>
      <c r="U13" s="230"/>
    </row>
    <row r="14" spans="1:23" s="3" customFormat="1" ht="18.75" thickBot="1">
      <c r="B14" s="13"/>
      <c r="C14" s="21" t="s">
        <v>21</v>
      </c>
      <c r="D14" s="235"/>
      <c r="E14" s="235"/>
      <c r="F14" s="235"/>
      <c r="G14" s="235"/>
      <c r="H14" s="24"/>
      <c r="I14" s="52"/>
      <c r="J14" s="53"/>
      <c r="K14" s="53"/>
      <c r="L14" s="53"/>
      <c r="M14" s="54" t="s">
        <v>22</v>
      </c>
      <c r="N14" s="236"/>
      <c r="O14" s="236"/>
      <c r="P14" s="237"/>
      <c r="Q14" s="9"/>
      <c r="R14" s="9"/>
      <c r="S14" s="231"/>
      <c r="T14" s="232"/>
      <c r="U14" s="233"/>
    </row>
    <row r="15" spans="1:23" s="3" customFormat="1" ht="33" customHeight="1" thickBot="1">
      <c r="A15" s="25"/>
      <c r="B15" s="25"/>
      <c r="C15" s="26"/>
      <c r="D15" s="26"/>
      <c r="E15" s="26"/>
      <c r="F15" s="27"/>
      <c r="G15" s="25"/>
      <c r="H15" s="25"/>
      <c r="I15" s="55"/>
      <c r="J15" s="55"/>
      <c r="K15" s="27"/>
      <c r="L15" s="27"/>
      <c r="M15" s="56"/>
      <c r="N15" s="57"/>
      <c r="O15" s="57"/>
      <c r="P15" s="57"/>
      <c r="Q15" s="25"/>
      <c r="R15" s="25"/>
      <c r="S15" s="25"/>
      <c r="T15" s="25"/>
      <c r="U15" s="1"/>
    </row>
    <row r="16" spans="1:23" s="3" customFormat="1" ht="45" customHeight="1" thickBot="1">
      <c r="B16" s="271" t="s">
        <v>23</v>
      </c>
      <c r="C16" s="272"/>
      <c r="D16" s="277" t="s">
        <v>24</v>
      </c>
      <c r="E16" s="280" t="s">
        <v>25</v>
      </c>
      <c r="F16" s="281"/>
      <c r="G16" s="281"/>
      <c r="H16" s="281"/>
      <c r="I16" s="281"/>
      <c r="J16" s="281"/>
      <c r="K16" s="281"/>
      <c r="L16" s="281"/>
      <c r="M16" s="281"/>
      <c r="N16" s="282"/>
      <c r="O16" s="283" t="s">
        <v>26</v>
      </c>
      <c r="P16" s="190" t="s">
        <v>27</v>
      </c>
      <c r="Q16" s="191"/>
      <c r="R16" s="241" t="s">
        <v>28</v>
      </c>
      <c r="S16" s="353" t="s">
        <v>29</v>
      </c>
      <c r="T16" s="258" t="s">
        <v>30</v>
      </c>
      <c r="U16" s="181" t="s">
        <v>31</v>
      </c>
      <c r="V16" s="57"/>
      <c r="W16" s="57"/>
    </row>
    <row r="17" spans="2:255" ht="16.5" customHeight="1" thickBot="1">
      <c r="B17" s="273"/>
      <c r="C17" s="274"/>
      <c r="D17" s="278"/>
      <c r="E17" s="261" t="s">
        <v>32</v>
      </c>
      <c r="F17" s="263" t="s">
        <v>33</v>
      </c>
      <c r="G17" s="263" t="s">
        <v>34</v>
      </c>
      <c r="H17" s="263" t="s">
        <v>35</v>
      </c>
      <c r="I17" s="265" t="s">
        <v>36</v>
      </c>
      <c r="J17" s="267" t="s">
        <v>37</v>
      </c>
      <c r="K17" s="269" t="s">
        <v>38</v>
      </c>
      <c r="L17" s="294" t="s">
        <v>65</v>
      </c>
      <c r="M17" s="243" t="s">
        <v>39</v>
      </c>
      <c r="N17" s="245" t="s">
        <v>40</v>
      </c>
      <c r="O17" s="284"/>
      <c r="P17" s="247" t="s">
        <v>41</v>
      </c>
      <c r="Q17" s="288" t="s">
        <v>43</v>
      </c>
      <c r="R17" s="242"/>
      <c r="S17" s="354"/>
      <c r="T17" s="259"/>
      <c r="U17" s="290" t="s">
        <v>44</v>
      </c>
    </row>
    <row r="18" spans="2:255" s="4" customFormat="1" ht="35.25" customHeight="1" thickBot="1">
      <c r="B18" s="275"/>
      <c r="C18" s="276"/>
      <c r="D18" s="279"/>
      <c r="E18" s="262"/>
      <c r="F18" s="264"/>
      <c r="G18" s="264"/>
      <c r="H18" s="264"/>
      <c r="I18" s="266"/>
      <c r="J18" s="268"/>
      <c r="K18" s="270"/>
      <c r="L18" s="295"/>
      <c r="M18" s="244"/>
      <c r="N18" s="246"/>
      <c r="O18" s="285"/>
      <c r="P18" s="248"/>
      <c r="Q18" s="289"/>
      <c r="R18" s="344"/>
      <c r="S18" s="355"/>
      <c r="T18" s="260"/>
      <c r="U18" s="328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6"/>
      <c r="GQ18" s="106"/>
      <c r="GR18" s="106"/>
      <c r="GS18" s="106"/>
      <c r="GT18" s="106"/>
      <c r="GU18" s="106"/>
      <c r="GV18" s="106"/>
      <c r="GW18" s="106"/>
      <c r="GX18" s="106"/>
      <c r="GY18" s="106"/>
      <c r="GZ18" s="106"/>
      <c r="HA18" s="106"/>
      <c r="HB18" s="106"/>
      <c r="HC18" s="106"/>
      <c r="HD18" s="106"/>
      <c r="HE18" s="106"/>
      <c r="HF18" s="106"/>
      <c r="HG18" s="106"/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  <c r="IU18" s="106"/>
    </row>
    <row r="19" spans="2:255">
      <c r="B19" s="111">
        <v>1</v>
      </c>
      <c r="C19" s="112"/>
      <c r="D19" s="155"/>
      <c r="E19" s="113"/>
      <c r="F19" s="114"/>
      <c r="G19" s="114"/>
      <c r="H19" s="114"/>
      <c r="I19" s="121"/>
      <c r="J19" s="122">
        <f>(E19+F19+G19+H19+I19)*8.33%</f>
        <v>0</v>
      </c>
      <c r="K19" s="60"/>
      <c r="L19" s="187"/>
      <c r="M19" s="123"/>
      <c r="N19" s="123"/>
      <c r="O19" s="63">
        <f>SUM(E19:N19)</f>
        <v>0</v>
      </c>
      <c r="P19" s="124">
        <f>+SUM(D19:I19)*0.11</f>
        <v>0</v>
      </c>
      <c r="Q19" s="130">
        <f>+P19</f>
        <v>0</v>
      </c>
      <c r="R19" s="131">
        <f t="shared" ref="R19:R32" si="0">O19-Q19</f>
        <v>0</v>
      </c>
      <c r="S19" s="132">
        <f t="shared" ref="S19:S32" si="1">SUM(E19+F19+G19+H19+I19)*5%</f>
        <v>0</v>
      </c>
      <c r="T19" s="133">
        <f>S19*0.0833</f>
        <v>0</v>
      </c>
      <c r="U19" s="140">
        <f t="shared" ref="U19:U32" si="2">(E19+F19+G19+H19+I19+J19)*6%</f>
        <v>0</v>
      </c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7"/>
      <c r="IQ19" s="107"/>
      <c r="IR19" s="107"/>
      <c r="IS19" s="107"/>
      <c r="IT19" s="107"/>
      <c r="IU19" s="107"/>
    </row>
    <row r="20" spans="2:255">
      <c r="B20" s="111">
        <v>2</v>
      </c>
      <c r="C20" s="112"/>
      <c r="D20" s="156"/>
      <c r="E20" s="29"/>
      <c r="F20" s="30"/>
      <c r="G20" s="30"/>
      <c r="H20" s="114"/>
      <c r="I20" s="58"/>
      <c r="J20" s="59">
        <f t="shared" ref="J20:J32" si="3">(E20+F20+G20+H20+I20)*8.33%</f>
        <v>0</v>
      </c>
      <c r="K20" s="60"/>
      <c r="L20" s="187"/>
      <c r="M20" s="61"/>
      <c r="N20" s="61"/>
      <c r="O20" s="63">
        <f t="shared" ref="O20:O32" si="4">SUM(E20:N20)</f>
        <v>0</v>
      </c>
      <c r="P20" s="124">
        <f t="shared" ref="P20:P32" si="5">+SUM(D20:I20)*0.11</f>
        <v>0</v>
      </c>
      <c r="Q20" s="130">
        <f t="shared" ref="Q20:Q32" si="6">+P20</f>
        <v>0</v>
      </c>
      <c r="R20" s="84">
        <f t="shared" si="0"/>
        <v>0</v>
      </c>
      <c r="S20" s="85">
        <f t="shared" si="1"/>
        <v>0</v>
      </c>
      <c r="T20" s="86">
        <f t="shared" ref="T20:T32" si="7">S20*0.0833</f>
        <v>0</v>
      </c>
      <c r="U20" s="104">
        <f t="shared" si="2"/>
        <v>0</v>
      </c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  <c r="FH20" s="107"/>
      <c r="FI20" s="107"/>
      <c r="FJ20" s="107"/>
      <c r="FK20" s="107"/>
      <c r="FL20" s="107"/>
      <c r="FM20" s="107"/>
      <c r="FN20" s="107"/>
      <c r="FO20" s="107"/>
      <c r="FP20" s="107"/>
      <c r="FQ20" s="107"/>
      <c r="FR20" s="107"/>
      <c r="FS20" s="107"/>
      <c r="FT20" s="107"/>
      <c r="FU20" s="107"/>
      <c r="FV20" s="107"/>
      <c r="FW20" s="107"/>
      <c r="FX20" s="107"/>
      <c r="FY20" s="107"/>
      <c r="FZ20" s="107"/>
      <c r="GA20" s="107"/>
      <c r="GB20" s="107"/>
      <c r="GC20" s="107"/>
      <c r="GD20" s="107"/>
      <c r="GE20" s="107"/>
      <c r="GF20" s="107"/>
      <c r="GG20" s="107"/>
      <c r="GH20" s="107"/>
      <c r="GI20" s="107"/>
      <c r="GJ20" s="107"/>
      <c r="GK20" s="107"/>
      <c r="GL20" s="107"/>
      <c r="GM20" s="107"/>
      <c r="GN20" s="107"/>
      <c r="GO20" s="107"/>
      <c r="GP20" s="107"/>
      <c r="GQ20" s="107"/>
      <c r="GR20" s="107"/>
      <c r="GS20" s="107"/>
      <c r="GT20" s="107"/>
      <c r="GU20" s="107"/>
      <c r="GV20" s="107"/>
      <c r="GW20" s="107"/>
      <c r="GX20" s="107"/>
      <c r="GY20" s="107"/>
      <c r="GZ20" s="107"/>
      <c r="HA20" s="107"/>
      <c r="HB20" s="107"/>
      <c r="HC20" s="107"/>
      <c r="HD20" s="107"/>
      <c r="HE20" s="107"/>
      <c r="HF20" s="107"/>
      <c r="HG20" s="107"/>
      <c r="HH20" s="107"/>
      <c r="HI20" s="107"/>
      <c r="HJ20" s="107"/>
      <c r="HK20" s="107"/>
      <c r="HL20" s="107"/>
      <c r="HM20" s="107"/>
      <c r="HN20" s="107"/>
      <c r="HO20" s="107"/>
      <c r="HP20" s="107"/>
      <c r="HQ20" s="107"/>
      <c r="HR20" s="107"/>
      <c r="HS20" s="107"/>
      <c r="HT20" s="107"/>
      <c r="HU20" s="107"/>
      <c r="HV20" s="107"/>
      <c r="HW20" s="107"/>
      <c r="HX20" s="107"/>
      <c r="HY20" s="107"/>
      <c r="HZ20" s="107"/>
      <c r="IA20" s="107"/>
      <c r="IB20" s="107"/>
      <c r="IC20" s="107"/>
      <c r="ID20" s="107"/>
      <c r="IE20" s="107"/>
      <c r="IF20" s="107"/>
      <c r="IG20" s="107"/>
      <c r="IH20" s="107"/>
      <c r="II20" s="107"/>
      <c r="IJ20" s="107"/>
      <c r="IK20" s="107"/>
      <c r="IL20" s="107"/>
      <c r="IM20" s="107"/>
      <c r="IN20" s="107"/>
      <c r="IO20" s="107"/>
      <c r="IP20" s="107"/>
      <c r="IQ20" s="107"/>
      <c r="IR20" s="107"/>
      <c r="IS20" s="107"/>
      <c r="IT20" s="107"/>
      <c r="IU20" s="107"/>
    </row>
    <row r="21" spans="2:255">
      <c r="B21" s="111">
        <v>3</v>
      </c>
      <c r="C21" s="112"/>
      <c r="D21" s="156"/>
      <c r="E21" s="29"/>
      <c r="F21" s="30"/>
      <c r="G21" s="30"/>
      <c r="H21" s="114"/>
      <c r="I21" s="58"/>
      <c r="J21" s="59">
        <f t="shared" si="3"/>
        <v>0</v>
      </c>
      <c r="K21" s="60"/>
      <c r="L21" s="187"/>
      <c r="M21" s="61"/>
      <c r="N21" s="61"/>
      <c r="O21" s="63">
        <f t="shared" si="4"/>
        <v>0</v>
      </c>
      <c r="P21" s="124">
        <f t="shared" si="5"/>
        <v>0</v>
      </c>
      <c r="Q21" s="130">
        <f t="shared" si="6"/>
        <v>0</v>
      </c>
      <c r="R21" s="84">
        <f t="shared" si="0"/>
        <v>0</v>
      </c>
      <c r="S21" s="85">
        <f t="shared" si="1"/>
        <v>0</v>
      </c>
      <c r="T21" s="86">
        <f t="shared" si="7"/>
        <v>0</v>
      </c>
      <c r="U21" s="104">
        <f t="shared" si="2"/>
        <v>0</v>
      </c>
      <c r="CR21" s="107"/>
      <c r="CS21" s="107"/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7"/>
      <c r="DN21" s="107"/>
      <c r="DO21" s="107"/>
      <c r="DP21" s="107"/>
      <c r="DQ21" s="107"/>
      <c r="DR21" s="107"/>
      <c r="DS21" s="107"/>
      <c r="DT21" s="107"/>
      <c r="DU21" s="107"/>
      <c r="DV21" s="107"/>
      <c r="DW21" s="107"/>
      <c r="DX21" s="107"/>
      <c r="DY21" s="107"/>
      <c r="DZ21" s="107"/>
      <c r="EA21" s="107"/>
      <c r="EB21" s="107"/>
      <c r="EC21" s="107"/>
      <c r="ED21" s="107"/>
      <c r="EE21" s="107"/>
      <c r="EF21" s="107"/>
      <c r="EG21" s="107"/>
      <c r="EH21" s="107"/>
      <c r="EI21" s="107"/>
      <c r="EJ21" s="107"/>
      <c r="EK21" s="107"/>
      <c r="EL21" s="107"/>
      <c r="EM21" s="107"/>
      <c r="EN21" s="107"/>
      <c r="EO21" s="107"/>
      <c r="EP21" s="107"/>
      <c r="EQ21" s="107"/>
      <c r="ER21" s="107"/>
      <c r="ES21" s="107"/>
      <c r="ET21" s="107"/>
      <c r="EU21" s="107"/>
      <c r="EV21" s="107"/>
      <c r="EW21" s="107"/>
      <c r="EX21" s="107"/>
      <c r="EY21" s="107"/>
      <c r="EZ21" s="107"/>
      <c r="FA21" s="107"/>
      <c r="FB21" s="107"/>
      <c r="FC21" s="107"/>
      <c r="FD21" s="107"/>
      <c r="FE21" s="107"/>
      <c r="FF21" s="107"/>
      <c r="FG21" s="107"/>
      <c r="FH21" s="107"/>
      <c r="FI21" s="107"/>
      <c r="FJ21" s="107"/>
      <c r="FK21" s="107"/>
      <c r="FL21" s="107"/>
      <c r="FM21" s="107"/>
      <c r="FN21" s="107"/>
      <c r="FO21" s="107"/>
      <c r="FP21" s="107"/>
      <c r="FQ21" s="107"/>
      <c r="FR21" s="107"/>
      <c r="FS21" s="107"/>
      <c r="FT21" s="107"/>
      <c r="FU21" s="107"/>
      <c r="FV21" s="107"/>
      <c r="FW21" s="107"/>
      <c r="FX21" s="107"/>
      <c r="FY21" s="107"/>
      <c r="FZ21" s="107"/>
      <c r="GA21" s="107"/>
      <c r="GB21" s="107"/>
      <c r="GC21" s="107"/>
      <c r="GD21" s="107"/>
      <c r="GE21" s="107"/>
      <c r="GF21" s="107"/>
      <c r="GG21" s="107"/>
      <c r="GH21" s="107"/>
      <c r="GI21" s="107"/>
      <c r="GJ21" s="107"/>
      <c r="GK21" s="107"/>
      <c r="GL21" s="107"/>
      <c r="GM21" s="107"/>
      <c r="GN21" s="107"/>
      <c r="GO21" s="107"/>
      <c r="GP21" s="107"/>
      <c r="GQ21" s="107"/>
      <c r="GR21" s="107"/>
      <c r="GS21" s="107"/>
      <c r="GT21" s="107"/>
      <c r="GU21" s="107"/>
      <c r="GV21" s="107"/>
      <c r="GW21" s="107"/>
      <c r="GX21" s="107"/>
      <c r="GY21" s="107"/>
      <c r="GZ21" s="107"/>
      <c r="HA21" s="107"/>
      <c r="HB21" s="107"/>
      <c r="HC21" s="107"/>
      <c r="HD21" s="107"/>
      <c r="HE21" s="107"/>
      <c r="HF21" s="107"/>
      <c r="HG21" s="107"/>
      <c r="HH21" s="107"/>
      <c r="HI21" s="107"/>
      <c r="HJ21" s="107"/>
      <c r="HK21" s="107"/>
      <c r="HL21" s="107"/>
      <c r="HM21" s="107"/>
      <c r="HN21" s="107"/>
      <c r="HO21" s="107"/>
      <c r="HP21" s="107"/>
      <c r="HQ21" s="107"/>
      <c r="HR21" s="107"/>
      <c r="HS21" s="107"/>
      <c r="HT21" s="107"/>
      <c r="HU21" s="107"/>
      <c r="HV21" s="107"/>
      <c r="HW21" s="107"/>
      <c r="HX21" s="107"/>
      <c r="HY21" s="107"/>
      <c r="HZ21" s="107"/>
      <c r="IA21" s="107"/>
      <c r="IB21" s="107"/>
      <c r="IC21" s="107"/>
      <c r="ID21" s="107"/>
      <c r="IE21" s="107"/>
      <c r="IF21" s="107"/>
      <c r="IG21" s="107"/>
      <c r="IH21" s="107"/>
      <c r="II21" s="107"/>
      <c r="IJ21" s="107"/>
      <c r="IK21" s="107"/>
      <c r="IL21" s="107"/>
      <c r="IM21" s="107"/>
      <c r="IN21" s="107"/>
      <c r="IO21" s="107"/>
      <c r="IP21" s="107"/>
      <c r="IQ21" s="107"/>
      <c r="IR21" s="107"/>
      <c r="IS21" s="107"/>
      <c r="IT21" s="107"/>
      <c r="IU21" s="107"/>
    </row>
    <row r="22" spans="2:255">
      <c r="B22" s="111">
        <v>4</v>
      </c>
      <c r="C22" s="112"/>
      <c r="D22" s="156"/>
      <c r="E22" s="29"/>
      <c r="F22" s="30"/>
      <c r="G22" s="30"/>
      <c r="H22" s="114"/>
      <c r="I22" s="58"/>
      <c r="J22" s="59">
        <f t="shared" si="3"/>
        <v>0</v>
      </c>
      <c r="K22" s="60"/>
      <c r="L22" s="187"/>
      <c r="M22" s="61"/>
      <c r="N22" s="61"/>
      <c r="O22" s="63">
        <f t="shared" si="4"/>
        <v>0</v>
      </c>
      <c r="P22" s="124">
        <f t="shared" si="5"/>
        <v>0</v>
      </c>
      <c r="Q22" s="130">
        <f t="shared" si="6"/>
        <v>0</v>
      </c>
      <c r="R22" s="84">
        <f t="shared" si="0"/>
        <v>0</v>
      </c>
      <c r="S22" s="85">
        <f t="shared" si="1"/>
        <v>0</v>
      </c>
      <c r="T22" s="86">
        <f t="shared" si="7"/>
        <v>0</v>
      </c>
      <c r="U22" s="104">
        <f t="shared" si="2"/>
        <v>0</v>
      </c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  <c r="FO22" s="107"/>
      <c r="FP22" s="107"/>
      <c r="FQ22" s="107"/>
      <c r="FR22" s="107"/>
      <c r="FS22" s="107"/>
      <c r="FT22" s="107"/>
      <c r="FU22" s="107"/>
      <c r="FV22" s="107"/>
      <c r="FW22" s="107"/>
      <c r="FX22" s="107"/>
      <c r="FY22" s="107"/>
      <c r="FZ22" s="107"/>
      <c r="GA22" s="107"/>
      <c r="GB22" s="107"/>
      <c r="GC22" s="107"/>
      <c r="GD22" s="107"/>
      <c r="GE22" s="107"/>
      <c r="GF22" s="107"/>
      <c r="GG22" s="107"/>
      <c r="GH22" s="107"/>
      <c r="GI22" s="107"/>
      <c r="GJ22" s="107"/>
      <c r="GK22" s="107"/>
      <c r="GL22" s="107"/>
      <c r="GM22" s="107"/>
      <c r="GN22" s="107"/>
      <c r="GO22" s="107"/>
      <c r="GP22" s="107"/>
      <c r="GQ22" s="107"/>
      <c r="GR22" s="107"/>
      <c r="GS22" s="107"/>
      <c r="GT22" s="107"/>
      <c r="GU22" s="107"/>
      <c r="GV22" s="107"/>
      <c r="GW22" s="107"/>
      <c r="GX22" s="107"/>
      <c r="GY22" s="107"/>
      <c r="GZ22" s="107"/>
      <c r="HA22" s="107"/>
      <c r="HB22" s="107"/>
      <c r="HC22" s="107"/>
      <c r="HD22" s="107"/>
      <c r="HE22" s="107"/>
      <c r="HF22" s="107"/>
      <c r="HG22" s="107"/>
      <c r="HH22" s="107"/>
      <c r="HI22" s="107"/>
      <c r="HJ22" s="107"/>
      <c r="HK22" s="107"/>
      <c r="HL22" s="107"/>
      <c r="HM22" s="107"/>
      <c r="HN22" s="107"/>
      <c r="HO22" s="107"/>
      <c r="HP22" s="107"/>
      <c r="HQ22" s="107"/>
      <c r="HR22" s="107"/>
      <c r="HS22" s="107"/>
      <c r="HT22" s="107"/>
      <c r="HU22" s="107"/>
      <c r="HV22" s="107"/>
      <c r="HW22" s="107"/>
      <c r="HX22" s="107"/>
      <c r="HY22" s="107"/>
      <c r="HZ22" s="107"/>
      <c r="IA22" s="107"/>
      <c r="IB22" s="107"/>
      <c r="IC22" s="107"/>
      <c r="ID22" s="107"/>
      <c r="IE22" s="107"/>
      <c r="IF22" s="107"/>
      <c r="IG22" s="107"/>
      <c r="IH22" s="107"/>
      <c r="II22" s="107"/>
      <c r="IJ22" s="107"/>
      <c r="IK22" s="107"/>
      <c r="IL22" s="107"/>
      <c r="IM22" s="107"/>
      <c r="IN22" s="107"/>
      <c r="IO22" s="107"/>
      <c r="IP22" s="107"/>
      <c r="IQ22" s="107"/>
      <c r="IR22" s="107"/>
      <c r="IS22" s="107"/>
      <c r="IT22" s="107"/>
      <c r="IU22" s="107"/>
    </row>
    <row r="23" spans="2:255">
      <c r="B23" s="111">
        <v>5</v>
      </c>
      <c r="C23" s="112"/>
      <c r="D23" s="156"/>
      <c r="E23" s="29"/>
      <c r="F23" s="30"/>
      <c r="G23" s="30"/>
      <c r="H23" s="114"/>
      <c r="I23" s="58"/>
      <c r="J23" s="59">
        <f t="shared" si="3"/>
        <v>0</v>
      </c>
      <c r="K23" s="60"/>
      <c r="L23" s="187"/>
      <c r="M23" s="61"/>
      <c r="N23" s="61"/>
      <c r="O23" s="63">
        <f t="shared" si="4"/>
        <v>0</v>
      </c>
      <c r="P23" s="124">
        <f t="shared" si="5"/>
        <v>0</v>
      </c>
      <c r="Q23" s="130">
        <f t="shared" si="6"/>
        <v>0</v>
      </c>
      <c r="R23" s="84">
        <f t="shared" si="0"/>
        <v>0</v>
      </c>
      <c r="S23" s="85">
        <f t="shared" si="1"/>
        <v>0</v>
      </c>
      <c r="T23" s="86">
        <f t="shared" si="7"/>
        <v>0</v>
      </c>
      <c r="U23" s="104">
        <f t="shared" si="2"/>
        <v>0</v>
      </c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7"/>
      <c r="IQ23" s="107"/>
      <c r="IR23" s="107"/>
      <c r="IS23" s="107"/>
      <c r="IT23" s="107"/>
      <c r="IU23" s="107"/>
    </row>
    <row r="24" spans="2:255">
      <c r="B24" s="111">
        <v>6</v>
      </c>
      <c r="C24" s="112"/>
      <c r="D24" s="156"/>
      <c r="E24" s="29"/>
      <c r="F24" s="30"/>
      <c r="G24" s="30"/>
      <c r="H24" s="114"/>
      <c r="I24" s="58"/>
      <c r="J24" s="59">
        <f t="shared" si="3"/>
        <v>0</v>
      </c>
      <c r="K24" s="60"/>
      <c r="L24" s="187"/>
      <c r="M24" s="61"/>
      <c r="N24" s="61"/>
      <c r="O24" s="63">
        <f t="shared" si="4"/>
        <v>0</v>
      </c>
      <c r="P24" s="124">
        <f t="shared" si="5"/>
        <v>0</v>
      </c>
      <c r="Q24" s="130">
        <f t="shared" si="6"/>
        <v>0</v>
      </c>
      <c r="R24" s="84">
        <f t="shared" si="0"/>
        <v>0</v>
      </c>
      <c r="S24" s="85">
        <f t="shared" si="1"/>
        <v>0</v>
      </c>
      <c r="T24" s="86">
        <f t="shared" si="7"/>
        <v>0</v>
      </c>
      <c r="U24" s="104">
        <f t="shared" si="2"/>
        <v>0</v>
      </c>
      <c r="CR24" s="107"/>
      <c r="CS24" s="107"/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07"/>
      <c r="FH24" s="107"/>
      <c r="FI24" s="107"/>
      <c r="FJ24" s="107"/>
      <c r="FK24" s="107"/>
      <c r="FL24" s="107"/>
      <c r="FM24" s="107"/>
      <c r="FN24" s="107"/>
      <c r="FO24" s="107"/>
      <c r="FP24" s="107"/>
      <c r="FQ24" s="107"/>
      <c r="FR24" s="107"/>
      <c r="FS24" s="107"/>
      <c r="FT24" s="107"/>
      <c r="FU24" s="107"/>
      <c r="FV24" s="107"/>
      <c r="FW24" s="107"/>
      <c r="FX24" s="107"/>
      <c r="FY24" s="107"/>
      <c r="FZ24" s="107"/>
      <c r="GA24" s="107"/>
      <c r="GB24" s="107"/>
      <c r="GC24" s="107"/>
      <c r="GD24" s="107"/>
      <c r="GE24" s="107"/>
      <c r="GF24" s="107"/>
      <c r="GG24" s="107"/>
      <c r="GH24" s="107"/>
      <c r="GI24" s="107"/>
      <c r="GJ24" s="107"/>
      <c r="GK24" s="107"/>
      <c r="GL24" s="107"/>
      <c r="GM24" s="107"/>
      <c r="GN24" s="107"/>
      <c r="GO24" s="107"/>
      <c r="GP24" s="107"/>
      <c r="GQ24" s="107"/>
      <c r="GR24" s="107"/>
      <c r="GS24" s="107"/>
      <c r="GT24" s="107"/>
      <c r="GU24" s="107"/>
      <c r="GV24" s="107"/>
      <c r="GW24" s="107"/>
      <c r="GX24" s="107"/>
      <c r="GY24" s="107"/>
      <c r="GZ24" s="107"/>
      <c r="HA24" s="107"/>
      <c r="HB24" s="107"/>
      <c r="HC24" s="107"/>
      <c r="HD24" s="107"/>
      <c r="HE24" s="107"/>
      <c r="HF24" s="107"/>
      <c r="HG24" s="107"/>
      <c r="HH24" s="107"/>
      <c r="HI24" s="107"/>
      <c r="HJ24" s="107"/>
      <c r="HK24" s="107"/>
      <c r="HL24" s="107"/>
      <c r="HM24" s="107"/>
      <c r="HN24" s="107"/>
      <c r="HO24" s="107"/>
      <c r="HP24" s="107"/>
      <c r="HQ24" s="107"/>
      <c r="HR24" s="107"/>
      <c r="HS24" s="107"/>
      <c r="HT24" s="107"/>
      <c r="HU24" s="107"/>
      <c r="HV24" s="107"/>
      <c r="HW24" s="107"/>
      <c r="HX24" s="107"/>
      <c r="HY24" s="107"/>
      <c r="HZ24" s="107"/>
      <c r="IA24" s="107"/>
      <c r="IB24" s="107"/>
      <c r="IC24" s="107"/>
      <c r="ID24" s="107"/>
      <c r="IE24" s="107"/>
      <c r="IF24" s="107"/>
      <c r="IG24" s="107"/>
      <c r="IH24" s="107"/>
      <c r="II24" s="107"/>
      <c r="IJ24" s="107"/>
      <c r="IK24" s="107"/>
      <c r="IL24" s="107"/>
      <c r="IM24" s="107"/>
      <c r="IN24" s="107"/>
      <c r="IO24" s="107"/>
      <c r="IP24" s="107"/>
      <c r="IQ24" s="107"/>
      <c r="IR24" s="107"/>
      <c r="IS24" s="107"/>
      <c r="IT24" s="107"/>
      <c r="IU24" s="107"/>
    </row>
    <row r="25" spans="2:255" ht="15.75" customHeight="1">
      <c r="B25" s="111">
        <v>7</v>
      </c>
      <c r="C25" s="112"/>
      <c r="D25" s="156"/>
      <c r="E25" s="29"/>
      <c r="F25" s="30"/>
      <c r="G25" s="30"/>
      <c r="H25" s="114"/>
      <c r="I25" s="58"/>
      <c r="J25" s="59">
        <f t="shared" si="3"/>
        <v>0</v>
      </c>
      <c r="K25" s="60"/>
      <c r="L25" s="187"/>
      <c r="M25" s="61"/>
      <c r="N25" s="61"/>
      <c r="O25" s="63">
        <f t="shared" si="4"/>
        <v>0</v>
      </c>
      <c r="P25" s="124">
        <f t="shared" si="5"/>
        <v>0</v>
      </c>
      <c r="Q25" s="130">
        <f t="shared" si="6"/>
        <v>0</v>
      </c>
      <c r="R25" s="84">
        <f t="shared" si="0"/>
        <v>0</v>
      </c>
      <c r="S25" s="85">
        <f t="shared" si="1"/>
        <v>0</v>
      </c>
      <c r="T25" s="86">
        <f t="shared" si="7"/>
        <v>0</v>
      </c>
      <c r="U25" s="104">
        <f t="shared" si="2"/>
        <v>0</v>
      </c>
      <c r="CR25" s="107"/>
      <c r="CS25" s="107"/>
      <c r="CT25" s="107"/>
      <c r="CU25" s="107"/>
      <c r="CV25" s="107"/>
      <c r="CW25" s="107"/>
      <c r="CX25" s="107"/>
      <c r="CY25" s="107"/>
      <c r="CZ25" s="107"/>
      <c r="DA25" s="107"/>
      <c r="DB25" s="107"/>
      <c r="DC25" s="107"/>
      <c r="DD25" s="107"/>
      <c r="DE25" s="107"/>
      <c r="DF25" s="107"/>
      <c r="DG25" s="107"/>
      <c r="DH25" s="107"/>
      <c r="DI25" s="107"/>
      <c r="DJ25" s="107"/>
      <c r="DK25" s="107"/>
      <c r="DL25" s="107"/>
      <c r="DM25" s="107"/>
      <c r="DN25" s="107"/>
      <c r="DO25" s="107"/>
      <c r="DP25" s="107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7"/>
      <c r="EC25" s="107"/>
      <c r="ED25" s="107"/>
      <c r="EE25" s="107"/>
      <c r="EF25" s="107"/>
      <c r="EG25" s="107"/>
      <c r="EH25" s="107"/>
      <c r="EI25" s="107"/>
      <c r="EJ25" s="107"/>
      <c r="EK25" s="107"/>
      <c r="EL25" s="107"/>
      <c r="EM25" s="107"/>
      <c r="EN25" s="107"/>
      <c r="EO25" s="107"/>
      <c r="EP25" s="107"/>
      <c r="EQ25" s="107"/>
      <c r="ER25" s="107"/>
      <c r="ES25" s="107"/>
      <c r="ET25" s="107"/>
      <c r="EU25" s="107"/>
      <c r="EV25" s="107"/>
      <c r="EW25" s="107"/>
      <c r="EX25" s="107"/>
      <c r="EY25" s="107"/>
      <c r="EZ25" s="107"/>
      <c r="FA25" s="107"/>
      <c r="FB25" s="107"/>
      <c r="FC25" s="107"/>
      <c r="FD25" s="107"/>
      <c r="FE25" s="107"/>
      <c r="FF25" s="107"/>
      <c r="FG25" s="107"/>
      <c r="FH25" s="107"/>
      <c r="FI25" s="107"/>
      <c r="FJ25" s="107"/>
      <c r="FK25" s="107"/>
      <c r="FL25" s="107"/>
      <c r="FM25" s="107"/>
      <c r="FN25" s="107"/>
      <c r="FO25" s="107"/>
      <c r="FP25" s="107"/>
      <c r="FQ25" s="107"/>
      <c r="FR25" s="107"/>
      <c r="FS25" s="107"/>
      <c r="FT25" s="107"/>
      <c r="FU25" s="107"/>
      <c r="FV25" s="107"/>
      <c r="FW25" s="107"/>
      <c r="FX25" s="107"/>
      <c r="FY25" s="107"/>
      <c r="FZ25" s="107"/>
      <c r="GA25" s="107"/>
      <c r="GB25" s="107"/>
      <c r="GC25" s="107"/>
      <c r="GD25" s="107"/>
      <c r="GE25" s="107"/>
      <c r="GF25" s="107"/>
      <c r="GG25" s="107"/>
      <c r="GH25" s="107"/>
      <c r="GI25" s="107"/>
      <c r="GJ25" s="107"/>
      <c r="GK25" s="107"/>
      <c r="GL25" s="107"/>
      <c r="GM25" s="107"/>
      <c r="GN25" s="107"/>
      <c r="GO25" s="107"/>
      <c r="GP25" s="107"/>
      <c r="GQ25" s="107"/>
      <c r="GR25" s="107"/>
      <c r="GS25" s="107"/>
      <c r="GT25" s="107"/>
      <c r="GU25" s="107"/>
      <c r="GV25" s="107"/>
      <c r="GW25" s="107"/>
      <c r="GX25" s="107"/>
      <c r="GY25" s="107"/>
      <c r="GZ25" s="107"/>
      <c r="HA25" s="107"/>
      <c r="HB25" s="107"/>
      <c r="HC25" s="107"/>
      <c r="HD25" s="107"/>
      <c r="HE25" s="107"/>
      <c r="HF25" s="107"/>
      <c r="HG25" s="107"/>
      <c r="HH25" s="107"/>
      <c r="HI25" s="107"/>
      <c r="HJ25" s="107"/>
      <c r="HK25" s="107"/>
      <c r="HL25" s="107"/>
      <c r="HM25" s="107"/>
      <c r="HN25" s="107"/>
      <c r="HO25" s="107"/>
      <c r="HP25" s="107"/>
      <c r="HQ25" s="107"/>
      <c r="HR25" s="107"/>
      <c r="HS25" s="107"/>
      <c r="HT25" s="107"/>
      <c r="HU25" s="107"/>
      <c r="HV25" s="107"/>
      <c r="HW25" s="107"/>
      <c r="HX25" s="107"/>
      <c r="HY25" s="107"/>
      <c r="HZ25" s="107"/>
      <c r="IA25" s="107"/>
      <c r="IB25" s="107"/>
      <c r="IC25" s="107"/>
      <c r="ID25" s="107"/>
      <c r="IE25" s="107"/>
      <c r="IF25" s="107"/>
      <c r="IG25" s="107"/>
      <c r="IH25" s="107"/>
      <c r="II25" s="107"/>
      <c r="IJ25" s="107"/>
      <c r="IK25" s="107"/>
      <c r="IL25" s="107"/>
      <c r="IM25" s="107"/>
      <c r="IN25" s="107"/>
      <c r="IO25" s="107"/>
      <c r="IP25" s="107"/>
      <c r="IQ25" s="107"/>
      <c r="IR25" s="107"/>
      <c r="IS25" s="107"/>
      <c r="IT25" s="107"/>
      <c r="IU25" s="107"/>
    </row>
    <row r="26" spans="2:255" ht="15.75" customHeight="1">
      <c r="B26" s="111">
        <v>8</v>
      </c>
      <c r="C26" s="112"/>
      <c r="D26" s="156"/>
      <c r="E26" s="29"/>
      <c r="F26" s="30"/>
      <c r="G26" s="30"/>
      <c r="H26" s="114"/>
      <c r="I26" s="58"/>
      <c r="J26" s="59">
        <f t="shared" si="3"/>
        <v>0</v>
      </c>
      <c r="K26" s="60"/>
      <c r="L26" s="187"/>
      <c r="M26" s="61"/>
      <c r="N26" s="61"/>
      <c r="O26" s="63">
        <f t="shared" si="4"/>
        <v>0</v>
      </c>
      <c r="P26" s="124">
        <f t="shared" si="5"/>
        <v>0</v>
      </c>
      <c r="Q26" s="130">
        <f t="shared" si="6"/>
        <v>0</v>
      </c>
      <c r="R26" s="84">
        <f t="shared" si="0"/>
        <v>0</v>
      </c>
      <c r="S26" s="85">
        <f t="shared" si="1"/>
        <v>0</v>
      </c>
      <c r="T26" s="86">
        <f t="shared" si="7"/>
        <v>0</v>
      </c>
      <c r="U26" s="104">
        <f t="shared" si="2"/>
        <v>0</v>
      </c>
      <c r="CR26" s="107"/>
      <c r="CS26" s="107"/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7"/>
      <c r="FF26" s="107"/>
      <c r="FG26" s="107"/>
      <c r="FH26" s="107"/>
      <c r="FI26" s="107"/>
      <c r="FJ26" s="107"/>
      <c r="FK26" s="107"/>
      <c r="FL26" s="107"/>
      <c r="FM26" s="107"/>
      <c r="FN26" s="107"/>
      <c r="FO26" s="107"/>
      <c r="FP26" s="107"/>
      <c r="FQ26" s="107"/>
      <c r="FR26" s="107"/>
      <c r="FS26" s="107"/>
      <c r="FT26" s="107"/>
      <c r="FU26" s="107"/>
      <c r="FV26" s="107"/>
      <c r="FW26" s="107"/>
      <c r="FX26" s="107"/>
      <c r="FY26" s="107"/>
      <c r="FZ26" s="107"/>
      <c r="GA26" s="107"/>
      <c r="GB26" s="107"/>
      <c r="GC26" s="107"/>
      <c r="GD26" s="107"/>
      <c r="GE26" s="107"/>
      <c r="GF26" s="107"/>
      <c r="GG26" s="107"/>
      <c r="GH26" s="107"/>
      <c r="GI26" s="107"/>
      <c r="GJ26" s="107"/>
      <c r="GK26" s="107"/>
      <c r="GL26" s="107"/>
      <c r="GM26" s="107"/>
      <c r="GN26" s="107"/>
      <c r="GO26" s="107"/>
      <c r="GP26" s="107"/>
      <c r="GQ26" s="107"/>
      <c r="GR26" s="107"/>
      <c r="GS26" s="107"/>
      <c r="GT26" s="107"/>
      <c r="GU26" s="107"/>
      <c r="GV26" s="107"/>
      <c r="GW26" s="107"/>
      <c r="GX26" s="107"/>
      <c r="GY26" s="107"/>
      <c r="GZ26" s="107"/>
      <c r="HA26" s="107"/>
      <c r="HB26" s="107"/>
      <c r="HC26" s="107"/>
      <c r="HD26" s="107"/>
      <c r="HE26" s="107"/>
      <c r="HF26" s="107"/>
      <c r="HG26" s="107"/>
      <c r="HH26" s="107"/>
      <c r="HI26" s="107"/>
      <c r="HJ26" s="107"/>
      <c r="HK26" s="107"/>
      <c r="HL26" s="107"/>
      <c r="HM26" s="107"/>
      <c r="HN26" s="107"/>
      <c r="HO26" s="107"/>
      <c r="HP26" s="107"/>
      <c r="HQ26" s="107"/>
      <c r="HR26" s="107"/>
      <c r="HS26" s="107"/>
      <c r="HT26" s="107"/>
      <c r="HU26" s="107"/>
      <c r="HV26" s="107"/>
      <c r="HW26" s="107"/>
      <c r="HX26" s="107"/>
      <c r="HY26" s="107"/>
      <c r="HZ26" s="107"/>
      <c r="IA26" s="107"/>
      <c r="IB26" s="107"/>
      <c r="IC26" s="107"/>
      <c r="ID26" s="107"/>
      <c r="IE26" s="107"/>
      <c r="IF26" s="107"/>
      <c r="IG26" s="107"/>
      <c r="IH26" s="107"/>
      <c r="II26" s="107"/>
      <c r="IJ26" s="107"/>
      <c r="IK26" s="107"/>
      <c r="IL26" s="107"/>
      <c r="IM26" s="107"/>
      <c r="IN26" s="107"/>
      <c r="IO26" s="107"/>
      <c r="IP26" s="107"/>
      <c r="IQ26" s="107"/>
      <c r="IR26" s="107"/>
      <c r="IS26" s="107"/>
      <c r="IT26" s="107"/>
      <c r="IU26" s="107"/>
    </row>
    <row r="27" spans="2:255">
      <c r="B27" s="111">
        <v>9</v>
      </c>
      <c r="C27" s="112"/>
      <c r="D27" s="156"/>
      <c r="E27" s="29"/>
      <c r="F27" s="30"/>
      <c r="G27" s="30"/>
      <c r="H27" s="114"/>
      <c r="I27" s="58"/>
      <c r="J27" s="59">
        <f t="shared" si="3"/>
        <v>0</v>
      </c>
      <c r="K27" s="60"/>
      <c r="L27" s="187"/>
      <c r="M27" s="61"/>
      <c r="N27" s="61"/>
      <c r="O27" s="63">
        <f t="shared" si="4"/>
        <v>0</v>
      </c>
      <c r="P27" s="124">
        <f t="shared" si="5"/>
        <v>0</v>
      </c>
      <c r="Q27" s="130">
        <f t="shared" si="6"/>
        <v>0</v>
      </c>
      <c r="R27" s="84">
        <f t="shared" si="0"/>
        <v>0</v>
      </c>
      <c r="S27" s="85">
        <f t="shared" si="1"/>
        <v>0</v>
      </c>
      <c r="T27" s="86">
        <f t="shared" si="7"/>
        <v>0</v>
      </c>
      <c r="U27" s="104">
        <f t="shared" si="2"/>
        <v>0</v>
      </c>
      <c r="CR27" s="107"/>
      <c r="CS27" s="107"/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F27" s="107"/>
      <c r="FG27" s="107"/>
      <c r="FH27" s="107"/>
      <c r="FI27" s="107"/>
      <c r="FJ27" s="107"/>
      <c r="FK27" s="107"/>
      <c r="FL27" s="107"/>
      <c r="FM27" s="107"/>
      <c r="FN27" s="107"/>
      <c r="FO27" s="107"/>
      <c r="FP27" s="107"/>
      <c r="FQ27" s="107"/>
      <c r="FR27" s="107"/>
      <c r="FS27" s="107"/>
      <c r="FT27" s="107"/>
      <c r="FU27" s="107"/>
      <c r="FV27" s="107"/>
      <c r="FW27" s="107"/>
      <c r="FX27" s="107"/>
      <c r="FY27" s="107"/>
      <c r="FZ27" s="107"/>
      <c r="GA27" s="107"/>
      <c r="GB27" s="107"/>
      <c r="GC27" s="107"/>
      <c r="GD27" s="107"/>
      <c r="GE27" s="107"/>
      <c r="GF27" s="107"/>
      <c r="GG27" s="107"/>
      <c r="GH27" s="107"/>
      <c r="GI27" s="107"/>
      <c r="GJ27" s="107"/>
      <c r="GK27" s="107"/>
      <c r="GL27" s="107"/>
      <c r="GM27" s="107"/>
      <c r="GN27" s="107"/>
      <c r="GO27" s="107"/>
      <c r="GP27" s="107"/>
      <c r="GQ27" s="107"/>
      <c r="GR27" s="107"/>
      <c r="GS27" s="107"/>
      <c r="GT27" s="107"/>
      <c r="GU27" s="107"/>
      <c r="GV27" s="107"/>
      <c r="GW27" s="107"/>
      <c r="GX27" s="107"/>
      <c r="GY27" s="107"/>
      <c r="GZ27" s="107"/>
      <c r="HA27" s="107"/>
      <c r="HB27" s="107"/>
      <c r="HC27" s="107"/>
      <c r="HD27" s="107"/>
      <c r="HE27" s="107"/>
      <c r="HF27" s="107"/>
      <c r="HG27" s="107"/>
      <c r="HH27" s="107"/>
      <c r="HI27" s="107"/>
      <c r="HJ27" s="107"/>
      <c r="HK27" s="107"/>
      <c r="HL27" s="107"/>
      <c r="HM27" s="107"/>
      <c r="HN27" s="107"/>
      <c r="HO27" s="107"/>
      <c r="HP27" s="107"/>
      <c r="HQ27" s="107"/>
      <c r="HR27" s="107"/>
      <c r="HS27" s="107"/>
      <c r="HT27" s="107"/>
      <c r="HU27" s="107"/>
      <c r="HV27" s="107"/>
      <c r="HW27" s="107"/>
      <c r="HX27" s="107"/>
      <c r="HY27" s="107"/>
      <c r="HZ27" s="107"/>
      <c r="IA27" s="107"/>
      <c r="IB27" s="107"/>
      <c r="IC27" s="107"/>
      <c r="ID27" s="107"/>
      <c r="IE27" s="107"/>
      <c r="IF27" s="107"/>
      <c r="IG27" s="107"/>
      <c r="IH27" s="107"/>
      <c r="II27" s="107"/>
      <c r="IJ27" s="107"/>
      <c r="IK27" s="107"/>
      <c r="IL27" s="107"/>
      <c r="IM27" s="107"/>
      <c r="IN27" s="107"/>
      <c r="IO27" s="107"/>
      <c r="IP27" s="107"/>
      <c r="IQ27" s="107"/>
      <c r="IR27" s="107"/>
      <c r="IS27" s="107"/>
      <c r="IT27" s="107"/>
      <c r="IU27" s="107"/>
    </row>
    <row r="28" spans="2:255">
      <c r="B28" s="111">
        <v>10</v>
      </c>
      <c r="C28" s="112"/>
      <c r="D28" s="156"/>
      <c r="E28" s="29"/>
      <c r="F28" s="30"/>
      <c r="G28" s="30"/>
      <c r="H28" s="114"/>
      <c r="I28" s="58"/>
      <c r="J28" s="59">
        <f t="shared" si="3"/>
        <v>0</v>
      </c>
      <c r="K28" s="60"/>
      <c r="L28" s="187"/>
      <c r="M28" s="61"/>
      <c r="N28" s="61"/>
      <c r="O28" s="63">
        <f t="shared" si="4"/>
        <v>0</v>
      </c>
      <c r="P28" s="124">
        <f t="shared" si="5"/>
        <v>0</v>
      </c>
      <c r="Q28" s="130">
        <f t="shared" si="6"/>
        <v>0</v>
      </c>
      <c r="R28" s="84">
        <f t="shared" si="0"/>
        <v>0</v>
      </c>
      <c r="S28" s="85">
        <f t="shared" si="1"/>
        <v>0</v>
      </c>
      <c r="T28" s="86">
        <f t="shared" si="7"/>
        <v>0</v>
      </c>
      <c r="U28" s="104">
        <f t="shared" si="2"/>
        <v>0</v>
      </c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7"/>
      <c r="FF28" s="107"/>
      <c r="FG28" s="107"/>
      <c r="FH28" s="107"/>
      <c r="FI28" s="107"/>
      <c r="FJ28" s="107"/>
      <c r="FK28" s="107"/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  <c r="GX28" s="107"/>
      <c r="GY28" s="107"/>
      <c r="GZ28" s="107"/>
      <c r="HA28" s="107"/>
      <c r="HB28" s="107"/>
      <c r="HC28" s="107"/>
      <c r="HD28" s="107"/>
      <c r="HE28" s="107"/>
      <c r="HF28" s="107"/>
      <c r="HG28" s="107"/>
      <c r="HH28" s="107"/>
      <c r="HI28" s="107"/>
      <c r="HJ28" s="107"/>
      <c r="HK28" s="107"/>
      <c r="HL28" s="107"/>
      <c r="HM28" s="107"/>
      <c r="HN28" s="107"/>
      <c r="HO28" s="107"/>
      <c r="HP28" s="107"/>
      <c r="HQ28" s="107"/>
      <c r="HR28" s="107"/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7"/>
      <c r="IQ28" s="107"/>
      <c r="IR28" s="107"/>
      <c r="IS28" s="107"/>
      <c r="IT28" s="107"/>
      <c r="IU28" s="107"/>
    </row>
    <row r="29" spans="2:255">
      <c r="B29" s="111">
        <v>11</v>
      </c>
      <c r="C29" s="112"/>
      <c r="D29" s="156"/>
      <c r="E29" s="29"/>
      <c r="F29" s="30"/>
      <c r="G29" s="30"/>
      <c r="H29" s="114"/>
      <c r="I29" s="58"/>
      <c r="J29" s="59">
        <f t="shared" si="3"/>
        <v>0</v>
      </c>
      <c r="K29" s="60"/>
      <c r="L29" s="187"/>
      <c r="M29" s="61"/>
      <c r="N29" s="61"/>
      <c r="O29" s="63">
        <f t="shared" si="4"/>
        <v>0</v>
      </c>
      <c r="P29" s="124">
        <f t="shared" si="5"/>
        <v>0</v>
      </c>
      <c r="Q29" s="130">
        <f t="shared" si="6"/>
        <v>0</v>
      </c>
      <c r="R29" s="84">
        <f t="shared" si="0"/>
        <v>0</v>
      </c>
      <c r="S29" s="85">
        <f t="shared" si="1"/>
        <v>0</v>
      </c>
      <c r="T29" s="86">
        <f t="shared" si="7"/>
        <v>0</v>
      </c>
      <c r="U29" s="104">
        <f t="shared" si="2"/>
        <v>0</v>
      </c>
      <c r="CR29" s="107"/>
      <c r="CS29" s="107"/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7"/>
      <c r="EH29" s="107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7"/>
      <c r="ET29" s="107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7"/>
      <c r="FF29" s="107"/>
      <c r="FG29" s="107"/>
      <c r="FH29" s="107"/>
      <c r="FI29" s="107"/>
      <c r="FJ29" s="107"/>
      <c r="FK29" s="107"/>
      <c r="FL29" s="107"/>
      <c r="FM29" s="107"/>
      <c r="FN29" s="107"/>
      <c r="FO29" s="107"/>
      <c r="FP29" s="107"/>
      <c r="FQ29" s="107"/>
      <c r="FR29" s="107"/>
      <c r="FS29" s="107"/>
      <c r="FT29" s="107"/>
      <c r="FU29" s="107"/>
      <c r="FV29" s="107"/>
      <c r="FW29" s="107"/>
      <c r="FX29" s="107"/>
      <c r="FY29" s="107"/>
      <c r="FZ29" s="107"/>
      <c r="GA29" s="107"/>
      <c r="GB29" s="107"/>
      <c r="GC29" s="107"/>
      <c r="GD29" s="107"/>
      <c r="GE29" s="107"/>
      <c r="GF29" s="107"/>
      <c r="GG29" s="107"/>
      <c r="GH29" s="107"/>
      <c r="GI29" s="107"/>
      <c r="GJ29" s="107"/>
      <c r="GK29" s="107"/>
      <c r="GL29" s="107"/>
      <c r="GM29" s="107"/>
      <c r="GN29" s="107"/>
      <c r="GO29" s="107"/>
      <c r="GP29" s="107"/>
      <c r="GQ29" s="107"/>
      <c r="GR29" s="107"/>
      <c r="GS29" s="107"/>
      <c r="GT29" s="107"/>
      <c r="GU29" s="107"/>
      <c r="GV29" s="107"/>
      <c r="GW29" s="107"/>
      <c r="GX29" s="107"/>
      <c r="GY29" s="107"/>
      <c r="GZ29" s="107"/>
      <c r="HA29" s="107"/>
      <c r="HB29" s="107"/>
      <c r="HC29" s="107"/>
      <c r="HD29" s="107"/>
      <c r="HE29" s="107"/>
      <c r="HF29" s="107"/>
      <c r="HG29" s="107"/>
      <c r="HH29" s="107"/>
      <c r="HI29" s="107"/>
      <c r="HJ29" s="107"/>
      <c r="HK29" s="107"/>
      <c r="HL29" s="107"/>
      <c r="HM29" s="107"/>
      <c r="HN29" s="107"/>
      <c r="HO29" s="107"/>
      <c r="HP29" s="107"/>
      <c r="HQ29" s="107"/>
      <c r="HR29" s="107"/>
      <c r="HS29" s="107"/>
      <c r="HT29" s="107"/>
      <c r="HU29" s="107"/>
      <c r="HV29" s="107"/>
      <c r="HW29" s="107"/>
      <c r="HX29" s="107"/>
      <c r="HY29" s="107"/>
      <c r="HZ29" s="107"/>
      <c r="IA29" s="107"/>
      <c r="IB29" s="107"/>
      <c r="IC29" s="107"/>
      <c r="ID29" s="107"/>
      <c r="IE29" s="107"/>
      <c r="IF29" s="107"/>
      <c r="IG29" s="107"/>
      <c r="IH29" s="107"/>
      <c r="II29" s="107"/>
      <c r="IJ29" s="107"/>
      <c r="IK29" s="107"/>
      <c r="IL29" s="107"/>
      <c r="IM29" s="107"/>
      <c r="IN29" s="107"/>
      <c r="IO29" s="107"/>
      <c r="IP29" s="107"/>
      <c r="IQ29" s="107"/>
      <c r="IR29" s="107"/>
      <c r="IS29" s="107"/>
      <c r="IT29" s="107"/>
      <c r="IU29" s="107"/>
    </row>
    <row r="30" spans="2:255">
      <c r="B30" s="111">
        <v>12</v>
      </c>
      <c r="C30" s="112"/>
      <c r="D30" s="115"/>
      <c r="E30" s="29"/>
      <c r="F30" s="30"/>
      <c r="G30" s="30"/>
      <c r="H30" s="30"/>
      <c r="I30" s="58"/>
      <c r="J30" s="59">
        <f t="shared" si="3"/>
        <v>0</v>
      </c>
      <c r="K30" s="60"/>
      <c r="L30" s="187"/>
      <c r="M30" s="61"/>
      <c r="N30" s="61"/>
      <c r="O30" s="63">
        <f t="shared" si="4"/>
        <v>0</v>
      </c>
      <c r="P30" s="124">
        <f t="shared" si="5"/>
        <v>0</v>
      </c>
      <c r="Q30" s="130">
        <f t="shared" si="6"/>
        <v>0</v>
      </c>
      <c r="R30" s="84">
        <f t="shared" si="0"/>
        <v>0</v>
      </c>
      <c r="S30" s="85">
        <f t="shared" si="1"/>
        <v>0</v>
      </c>
      <c r="T30" s="86">
        <f t="shared" si="7"/>
        <v>0</v>
      </c>
      <c r="U30" s="104">
        <f t="shared" si="2"/>
        <v>0</v>
      </c>
      <c r="CR30" s="107"/>
      <c r="CS30" s="107"/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7"/>
      <c r="EH30" s="107"/>
      <c r="EI30" s="107"/>
      <c r="EJ30" s="107"/>
      <c r="EK30" s="107"/>
      <c r="EL30" s="107"/>
      <c r="EM30" s="107"/>
      <c r="EN30" s="107"/>
      <c r="EO30" s="107"/>
      <c r="EP30" s="107"/>
      <c r="EQ30" s="107"/>
      <c r="ER30" s="107"/>
      <c r="ES30" s="107"/>
      <c r="ET30" s="107"/>
      <c r="EU30" s="107"/>
      <c r="EV30" s="107"/>
      <c r="EW30" s="107"/>
      <c r="EX30" s="107"/>
      <c r="EY30" s="107"/>
      <c r="EZ30" s="107"/>
      <c r="FA30" s="107"/>
      <c r="FB30" s="107"/>
      <c r="FC30" s="107"/>
      <c r="FD30" s="107"/>
      <c r="FE30" s="107"/>
      <c r="FF30" s="107"/>
      <c r="FG30" s="107"/>
      <c r="FH30" s="107"/>
      <c r="FI30" s="107"/>
      <c r="FJ30" s="107"/>
      <c r="FK30" s="107"/>
      <c r="FL30" s="107"/>
      <c r="FM30" s="107"/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/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07"/>
      <c r="HF30" s="107"/>
      <c r="HG30" s="107"/>
      <c r="HH30" s="107"/>
      <c r="HI30" s="107"/>
      <c r="HJ30" s="107"/>
      <c r="HK30" s="107"/>
      <c r="HL30" s="107"/>
      <c r="HM30" s="107"/>
      <c r="HN30" s="107"/>
      <c r="HO30" s="107"/>
      <c r="HP30" s="107"/>
      <c r="HQ30" s="107"/>
      <c r="HR30" s="107"/>
      <c r="HS30" s="107"/>
      <c r="HT30" s="107"/>
      <c r="HU30" s="107"/>
      <c r="HV30" s="107"/>
      <c r="HW30" s="107"/>
      <c r="HX30" s="107"/>
      <c r="HY30" s="107"/>
      <c r="HZ30" s="107"/>
      <c r="IA30" s="107"/>
      <c r="IB30" s="107"/>
      <c r="IC30" s="107"/>
      <c r="ID30" s="107"/>
      <c r="IE30" s="107"/>
      <c r="IF30" s="107"/>
      <c r="IG30" s="107"/>
      <c r="IH30" s="107"/>
      <c r="II30" s="107"/>
      <c r="IJ30" s="107"/>
      <c r="IK30" s="107"/>
      <c r="IL30" s="107"/>
      <c r="IM30" s="107"/>
      <c r="IN30" s="107"/>
      <c r="IO30" s="107"/>
      <c r="IP30" s="107"/>
      <c r="IQ30" s="107"/>
      <c r="IR30" s="107"/>
      <c r="IS30" s="107"/>
      <c r="IT30" s="107"/>
      <c r="IU30" s="107"/>
    </row>
    <row r="31" spans="2:255">
      <c r="B31" s="111">
        <v>13</v>
      </c>
      <c r="C31" s="112"/>
      <c r="D31" s="115"/>
      <c r="E31" s="29"/>
      <c r="F31" s="30"/>
      <c r="G31" s="30"/>
      <c r="H31" s="30"/>
      <c r="I31" s="58"/>
      <c r="J31" s="59">
        <f t="shared" si="3"/>
        <v>0</v>
      </c>
      <c r="K31" s="60"/>
      <c r="L31" s="187"/>
      <c r="M31" s="61"/>
      <c r="N31" s="61"/>
      <c r="O31" s="63">
        <f t="shared" si="4"/>
        <v>0</v>
      </c>
      <c r="P31" s="124">
        <f t="shared" si="5"/>
        <v>0</v>
      </c>
      <c r="Q31" s="130">
        <f t="shared" si="6"/>
        <v>0</v>
      </c>
      <c r="R31" s="84">
        <f t="shared" si="0"/>
        <v>0</v>
      </c>
      <c r="S31" s="85">
        <f t="shared" si="1"/>
        <v>0</v>
      </c>
      <c r="T31" s="86">
        <f t="shared" si="7"/>
        <v>0</v>
      </c>
      <c r="U31" s="104">
        <f t="shared" si="2"/>
        <v>0</v>
      </c>
      <c r="CR31" s="107"/>
      <c r="CS31" s="107"/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07"/>
      <c r="ET31" s="107"/>
      <c r="EU31" s="107"/>
      <c r="EV31" s="107"/>
      <c r="EW31" s="107"/>
      <c r="EX31" s="107"/>
      <c r="EY31" s="107"/>
      <c r="EZ31" s="107"/>
      <c r="FA31" s="107"/>
      <c r="FB31" s="107"/>
      <c r="FC31" s="107"/>
      <c r="FD31" s="107"/>
      <c r="FE31" s="107"/>
      <c r="FF31" s="107"/>
      <c r="FG31" s="107"/>
      <c r="FH31" s="107"/>
      <c r="FI31" s="107"/>
      <c r="FJ31" s="107"/>
      <c r="FK31" s="107"/>
      <c r="FL31" s="107"/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  <c r="GC31" s="107"/>
      <c r="GD31" s="107"/>
      <c r="GE31" s="107"/>
      <c r="GF31" s="107"/>
      <c r="GG31" s="107"/>
      <c r="GH31" s="107"/>
      <c r="GI31" s="107"/>
      <c r="GJ31" s="107"/>
      <c r="GK31" s="107"/>
      <c r="GL31" s="107"/>
      <c r="GM31" s="107"/>
      <c r="GN31" s="107"/>
      <c r="GO31" s="107"/>
      <c r="GP31" s="107"/>
      <c r="GQ31" s="107"/>
      <c r="GR31" s="107"/>
      <c r="GS31" s="107"/>
      <c r="GT31" s="107"/>
      <c r="GU31" s="107"/>
      <c r="GV31" s="107"/>
      <c r="GW31" s="107"/>
      <c r="GX31" s="107"/>
      <c r="GY31" s="107"/>
      <c r="GZ31" s="107"/>
      <c r="HA31" s="107"/>
      <c r="HB31" s="107"/>
      <c r="HC31" s="107"/>
      <c r="HD31" s="107"/>
      <c r="HE31" s="107"/>
      <c r="HF31" s="107"/>
      <c r="HG31" s="107"/>
      <c r="HH31" s="107"/>
      <c r="HI31" s="107"/>
      <c r="HJ31" s="107"/>
      <c r="HK31" s="107"/>
      <c r="HL31" s="107"/>
      <c r="HM31" s="107"/>
      <c r="HN31" s="107"/>
      <c r="HO31" s="107"/>
      <c r="HP31" s="107"/>
      <c r="HQ31" s="107"/>
      <c r="HR31" s="107"/>
      <c r="HS31" s="107"/>
      <c r="HT31" s="107"/>
      <c r="HU31" s="107"/>
      <c r="HV31" s="107"/>
      <c r="HW31" s="107"/>
      <c r="HX31" s="107"/>
      <c r="HY31" s="107"/>
      <c r="HZ31" s="107"/>
      <c r="IA31" s="107"/>
      <c r="IB31" s="107"/>
      <c r="IC31" s="107"/>
      <c r="ID31" s="107"/>
      <c r="IE31" s="107"/>
      <c r="IF31" s="107"/>
      <c r="IG31" s="107"/>
      <c r="IH31" s="107"/>
      <c r="II31" s="107"/>
      <c r="IJ31" s="107"/>
      <c r="IK31" s="107"/>
      <c r="IL31" s="107"/>
      <c r="IM31" s="107"/>
      <c r="IN31" s="107"/>
      <c r="IO31" s="107"/>
      <c r="IP31" s="107"/>
      <c r="IQ31" s="107"/>
      <c r="IR31" s="107"/>
      <c r="IS31" s="107"/>
      <c r="IT31" s="107"/>
      <c r="IU31" s="107"/>
    </row>
    <row r="32" spans="2:255" ht="16.5" thickBot="1">
      <c r="B32" s="111"/>
      <c r="C32" s="31"/>
      <c r="D32" s="116"/>
      <c r="E32" s="32"/>
      <c r="F32" s="33"/>
      <c r="G32" s="33"/>
      <c r="H32" s="33"/>
      <c r="I32" s="68"/>
      <c r="J32" s="69">
        <f t="shared" si="3"/>
        <v>0</v>
      </c>
      <c r="K32" s="70"/>
      <c r="L32" s="188"/>
      <c r="M32" s="71"/>
      <c r="N32" s="72"/>
      <c r="O32" s="73">
        <f t="shared" si="4"/>
        <v>0</v>
      </c>
      <c r="P32" s="124">
        <f t="shared" si="5"/>
        <v>0</v>
      </c>
      <c r="Q32" s="130">
        <f t="shared" si="6"/>
        <v>0</v>
      </c>
      <c r="R32" s="89">
        <f t="shared" si="0"/>
        <v>0</v>
      </c>
      <c r="S32" s="90">
        <f t="shared" si="1"/>
        <v>0</v>
      </c>
      <c r="T32" s="91">
        <f t="shared" si="7"/>
        <v>0</v>
      </c>
      <c r="U32" s="105">
        <f t="shared" si="2"/>
        <v>0</v>
      </c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  <c r="GC32" s="107"/>
      <c r="GD32" s="107"/>
      <c r="GE32" s="107"/>
      <c r="GF32" s="107"/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107"/>
      <c r="ID32" s="107"/>
      <c r="IE32" s="107"/>
      <c r="IF32" s="107"/>
      <c r="IG32" s="107"/>
      <c r="IH32" s="107"/>
      <c r="II32" s="107"/>
      <c r="IJ32" s="107"/>
      <c r="IK32" s="107"/>
      <c r="IL32" s="107"/>
      <c r="IM32" s="107"/>
      <c r="IN32" s="107"/>
      <c r="IO32" s="107"/>
      <c r="IP32" s="107"/>
      <c r="IQ32" s="107"/>
      <c r="IR32" s="107"/>
      <c r="IS32" s="107"/>
      <c r="IT32" s="107"/>
      <c r="IU32" s="107"/>
    </row>
    <row r="33" spans="1:257" s="5" customFormat="1" ht="29.25" customHeight="1" thickBot="1">
      <c r="B33" s="34"/>
      <c r="C33" s="291" t="s">
        <v>45</v>
      </c>
      <c r="D33" s="292"/>
      <c r="E33" s="35">
        <f t="shared" ref="E33:P33" si="8">SUM(E19:E32)</f>
        <v>0</v>
      </c>
      <c r="F33" s="36">
        <f t="shared" si="8"/>
        <v>0</v>
      </c>
      <c r="G33" s="36">
        <f t="shared" si="8"/>
        <v>0</v>
      </c>
      <c r="H33" s="36">
        <f t="shared" si="8"/>
        <v>0</v>
      </c>
      <c r="I33" s="36">
        <f t="shared" si="8"/>
        <v>0</v>
      </c>
      <c r="J33" s="76">
        <f t="shared" si="8"/>
        <v>0</v>
      </c>
      <c r="K33" s="35">
        <f t="shared" si="8"/>
        <v>0</v>
      </c>
      <c r="L33" s="189"/>
      <c r="M33" s="36">
        <f t="shared" si="8"/>
        <v>0</v>
      </c>
      <c r="N33" s="76">
        <f t="shared" si="8"/>
        <v>0</v>
      </c>
      <c r="O33" s="77">
        <f t="shared" si="8"/>
        <v>0</v>
      </c>
      <c r="P33" s="77">
        <f t="shared" si="8"/>
        <v>0</v>
      </c>
      <c r="Q33" s="77">
        <f t="shared" ref="Q33:U33" si="9">SUM(Q19:Q32)</f>
        <v>0</v>
      </c>
      <c r="R33" s="92">
        <f t="shared" si="9"/>
        <v>0</v>
      </c>
      <c r="S33" s="93">
        <f t="shared" si="9"/>
        <v>0</v>
      </c>
      <c r="T33" s="94">
        <f t="shared" si="9"/>
        <v>0</v>
      </c>
      <c r="U33" s="141">
        <f t="shared" si="9"/>
        <v>0</v>
      </c>
      <c r="CR33" s="108"/>
      <c r="CS33" s="108"/>
      <c r="CT33" s="108"/>
      <c r="CU33" s="108"/>
      <c r="CV33" s="108"/>
      <c r="CW33" s="108"/>
      <c r="CX33" s="108"/>
      <c r="CY33" s="108"/>
      <c r="CZ33" s="108"/>
      <c r="DA33" s="108"/>
      <c r="DB33" s="108"/>
      <c r="DC33" s="108"/>
      <c r="DD33" s="108"/>
      <c r="DE33" s="108"/>
      <c r="DF33" s="108"/>
      <c r="DG33" s="108"/>
      <c r="DH33" s="108"/>
      <c r="DI33" s="108"/>
      <c r="DJ33" s="108"/>
      <c r="DK33" s="108"/>
      <c r="DL33" s="108"/>
      <c r="DM33" s="108"/>
      <c r="DN33" s="108"/>
      <c r="DO33" s="108"/>
      <c r="DP33" s="108"/>
      <c r="DQ33" s="108"/>
      <c r="DR33" s="108"/>
      <c r="DS33" s="108"/>
      <c r="DT33" s="108"/>
      <c r="DU33" s="108"/>
      <c r="DV33" s="108"/>
      <c r="DW33" s="108"/>
      <c r="DX33" s="108"/>
      <c r="DY33" s="108"/>
      <c r="DZ33" s="108"/>
      <c r="EA33" s="108"/>
      <c r="EB33" s="108"/>
      <c r="EC33" s="108"/>
      <c r="ED33" s="108"/>
      <c r="EE33" s="108"/>
      <c r="EF33" s="108"/>
      <c r="EG33" s="108"/>
      <c r="EH33" s="108"/>
      <c r="EI33" s="108"/>
      <c r="EJ33" s="108"/>
      <c r="EK33" s="108"/>
      <c r="EL33" s="108"/>
      <c r="EM33" s="108"/>
      <c r="EN33" s="108"/>
      <c r="EO33" s="108"/>
      <c r="EP33" s="108"/>
      <c r="EQ33" s="108"/>
      <c r="ER33" s="108"/>
      <c r="ES33" s="108"/>
      <c r="ET33" s="108"/>
      <c r="EU33" s="108"/>
      <c r="EV33" s="108"/>
      <c r="EW33" s="108"/>
      <c r="EX33" s="108"/>
      <c r="EY33" s="108"/>
      <c r="EZ33" s="108"/>
      <c r="FA33" s="108"/>
      <c r="FB33" s="108"/>
      <c r="FC33" s="108"/>
      <c r="FD33" s="108"/>
      <c r="FE33" s="108"/>
      <c r="FF33" s="108"/>
      <c r="FG33" s="108"/>
      <c r="FH33" s="108"/>
      <c r="FI33" s="108"/>
      <c r="FJ33" s="108"/>
      <c r="FK33" s="108"/>
      <c r="FL33" s="108"/>
      <c r="FM33" s="108"/>
      <c r="FN33" s="108"/>
      <c r="FO33" s="108"/>
      <c r="FP33" s="108"/>
      <c r="FQ33" s="108"/>
      <c r="FR33" s="108"/>
      <c r="FS33" s="108"/>
      <c r="FT33" s="108"/>
      <c r="FU33" s="108"/>
      <c r="FV33" s="108"/>
      <c r="FW33" s="108"/>
      <c r="FX33" s="108"/>
      <c r="FY33" s="108"/>
      <c r="FZ33" s="108"/>
      <c r="GA33" s="108"/>
      <c r="GB33" s="108"/>
      <c r="GC33" s="108"/>
      <c r="GD33" s="108"/>
      <c r="GE33" s="108"/>
      <c r="GF33" s="108"/>
      <c r="GG33" s="108"/>
      <c r="GH33" s="108"/>
      <c r="GI33" s="108"/>
      <c r="GJ33" s="108"/>
      <c r="GK33" s="108"/>
      <c r="GL33" s="108"/>
      <c r="GM33" s="108"/>
      <c r="GN33" s="108"/>
      <c r="GO33" s="108"/>
      <c r="GP33" s="108"/>
      <c r="GQ33" s="108"/>
      <c r="GR33" s="108"/>
      <c r="GS33" s="108"/>
      <c r="GT33" s="108"/>
      <c r="GU33" s="108"/>
      <c r="GV33" s="108"/>
      <c r="GW33" s="108"/>
      <c r="GX33" s="108"/>
      <c r="GY33" s="108"/>
      <c r="GZ33" s="108"/>
      <c r="HA33" s="108"/>
      <c r="HB33" s="108"/>
      <c r="HC33" s="108"/>
      <c r="HD33" s="108"/>
      <c r="HE33" s="108"/>
      <c r="HF33" s="108"/>
      <c r="HG33" s="108"/>
      <c r="HH33" s="108"/>
      <c r="HI33" s="108"/>
      <c r="HJ33" s="108"/>
      <c r="HK33" s="108"/>
      <c r="HL33" s="108"/>
      <c r="HM33" s="108"/>
      <c r="HN33" s="108"/>
      <c r="HO33" s="108"/>
      <c r="HP33" s="108"/>
      <c r="HQ33" s="108"/>
      <c r="HR33" s="108"/>
      <c r="HS33" s="108"/>
      <c r="HT33" s="108"/>
      <c r="HU33" s="108"/>
      <c r="HV33" s="108"/>
      <c r="HW33" s="108"/>
      <c r="HX33" s="108"/>
      <c r="HY33" s="108"/>
      <c r="HZ33" s="108"/>
      <c r="IA33" s="108"/>
      <c r="IB33" s="108"/>
      <c r="IC33" s="108"/>
      <c r="ID33" s="108"/>
      <c r="IE33" s="108"/>
      <c r="IF33" s="108"/>
      <c r="IG33" s="108"/>
      <c r="IH33" s="108"/>
      <c r="II33" s="108"/>
      <c r="IJ33" s="108"/>
      <c r="IK33" s="108"/>
      <c r="IL33" s="108"/>
      <c r="IM33" s="108"/>
      <c r="IN33" s="108"/>
      <c r="IO33" s="108"/>
      <c r="IP33" s="108"/>
      <c r="IQ33" s="108"/>
      <c r="IR33" s="108"/>
      <c r="IS33" s="108"/>
      <c r="IT33" s="108"/>
      <c r="IU33" s="108"/>
    </row>
    <row r="34" spans="1:257" s="110" customFormat="1" ht="35.25" customHeight="1" thickBot="1">
      <c r="B34" s="117"/>
      <c r="C34" s="293" t="s">
        <v>45</v>
      </c>
      <c r="D34" s="293"/>
      <c r="E34" s="38"/>
      <c r="F34" s="38"/>
      <c r="G34" s="38"/>
      <c r="H34" s="38"/>
      <c r="I34" s="38"/>
      <c r="J34" s="78"/>
      <c r="K34" s="38"/>
      <c r="L34" s="38"/>
      <c r="M34" s="38"/>
      <c r="N34" s="78"/>
      <c r="O34" s="38"/>
      <c r="P34" s="125"/>
      <c r="Q34" s="137"/>
      <c r="R34" s="38"/>
      <c r="S34" s="138"/>
      <c r="T34" s="139"/>
      <c r="CT34" s="142"/>
      <c r="CU34" s="142"/>
      <c r="CV34" s="142"/>
      <c r="CW34" s="142"/>
      <c r="CX34" s="142"/>
      <c r="CY34" s="142"/>
      <c r="CZ34" s="142"/>
      <c r="DA34" s="142"/>
      <c r="DB34" s="142"/>
      <c r="DC34" s="142"/>
      <c r="DD34" s="142"/>
      <c r="DE34" s="142"/>
      <c r="DF34" s="142"/>
      <c r="DG34" s="142"/>
      <c r="DH34" s="142"/>
      <c r="DI34" s="142"/>
      <c r="DJ34" s="142"/>
      <c r="DK34" s="142"/>
      <c r="DL34" s="142"/>
      <c r="DM34" s="142"/>
      <c r="DN34" s="142"/>
      <c r="DO34" s="142"/>
      <c r="DP34" s="142"/>
      <c r="DQ34" s="142"/>
      <c r="DR34" s="142"/>
      <c r="DS34" s="142"/>
      <c r="DT34" s="142"/>
      <c r="DU34" s="142"/>
      <c r="DV34" s="142"/>
      <c r="DW34" s="142"/>
      <c r="DX34" s="142"/>
      <c r="DY34" s="142"/>
      <c r="DZ34" s="142"/>
      <c r="EA34" s="142"/>
      <c r="EB34" s="142"/>
      <c r="EC34" s="142"/>
      <c r="ED34" s="142"/>
      <c r="EE34" s="142"/>
      <c r="EF34" s="142"/>
      <c r="EG34" s="142"/>
      <c r="EH34" s="142"/>
      <c r="EI34" s="142"/>
      <c r="EJ34" s="142"/>
      <c r="EK34" s="142"/>
      <c r="EL34" s="142"/>
      <c r="EM34" s="142"/>
      <c r="EN34" s="142"/>
      <c r="EO34" s="142"/>
      <c r="EP34" s="142"/>
      <c r="EQ34" s="142"/>
      <c r="ER34" s="142"/>
      <c r="ES34" s="142"/>
      <c r="ET34" s="142"/>
      <c r="EU34" s="142"/>
      <c r="EV34" s="142"/>
      <c r="EW34" s="142"/>
      <c r="EX34" s="142"/>
      <c r="EY34" s="142"/>
      <c r="EZ34" s="142"/>
      <c r="FA34" s="142"/>
      <c r="FB34" s="142"/>
      <c r="FC34" s="142"/>
      <c r="FD34" s="142"/>
      <c r="FE34" s="142"/>
      <c r="FF34" s="142"/>
      <c r="FG34" s="142"/>
      <c r="FH34" s="142"/>
      <c r="FI34" s="142"/>
      <c r="FJ34" s="142"/>
      <c r="FK34" s="142"/>
      <c r="FL34" s="142"/>
      <c r="FM34" s="142"/>
      <c r="FN34" s="142"/>
      <c r="FO34" s="142"/>
      <c r="FP34" s="142"/>
      <c r="FQ34" s="142"/>
      <c r="FR34" s="142"/>
      <c r="FS34" s="142"/>
      <c r="FT34" s="142"/>
      <c r="FU34" s="142"/>
      <c r="FV34" s="142"/>
      <c r="FW34" s="142"/>
      <c r="FX34" s="142"/>
      <c r="FY34" s="142"/>
      <c r="FZ34" s="142"/>
      <c r="GA34" s="142"/>
      <c r="GB34" s="142"/>
      <c r="GC34" s="142"/>
      <c r="GD34" s="142"/>
      <c r="GE34" s="142"/>
      <c r="GF34" s="142"/>
      <c r="GG34" s="142"/>
      <c r="GH34" s="142"/>
      <c r="GI34" s="142"/>
      <c r="GJ34" s="142"/>
      <c r="GK34" s="142"/>
      <c r="GL34" s="142"/>
      <c r="GM34" s="142"/>
      <c r="GN34" s="142"/>
      <c r="GO34" s="142"/>
      <c r="GP34" s="142"/>
      <c r="GQ34" s="142"/>
      <c r="GR34" s="142"/>
      <c r="GS34" s="142"/>
      <c r="GT34" s="142"/>
      <c r="GU34" s="142"/>
      <c r="GV34" s="142"/>
      <c r="GW34" s="142"/>
      <c r="GX34" s="142"/>
      <c r="GY34" s="142"/>
      <c r="GZ34" s="142"/>
      <c r="HA34" s="142"/>
      <c r="HB34" s="142"/>
      <c r="HC34" s="142"/>
      <c r="HD34" s="142"/>
      <c r="HE34" s="142"/>
      <c r="HF34" s="142"/>
      <c r="HG34" s="142"/>
      <c r="HH34" s="142"/>
      <c r="HI34" s="142"/>
      <c r="HJ34" s="142"/>
      <c r="HK34" s="142"/>
      <c r="HL34" s="142"/>
      <c r="HM34" s="142"/>
      <c r="HN34" s="142"/>
      <c r="HO34" s="142"/>
      <c r="HP34" s="142"/>
      <c r="HQ34" s="142"/>
      <c r="HR34" s="142"/>
      <c r="HS34" s="142"/>
      <c r="HT34" s="142"/>
      <c r="HU34" s="142"/>
      <c r="HV34" s="142"/>
      <c r="HW34" s="142"/>
      <c r="HX34" s="142"/>
      <c r="HY34" s="142"/>
      <c r="HZ34" s="142"/>
      <c r="IA34" s="142"/>
      <c r="IB34" s="142"/>
      <c r="IC34" s="142"/>
      <c r="ID34" s="142"/>
      <c r="IE34" s="142"/>
      <c r="IF34" s="142"/>
      <c r="IG34" s="142"/>
      <c r="IH34" s="142"/>
      <c r="II34" s="142"/>
      <c r="IJ34" s="142"/>
      <c r="IK34" s="142"/>
      <c r="IL34" s="142"/>
      <c r="IM34" s="142"/>
      <c r="IN34" s="142"/>
      <c r="IO34" s="142"/>
      <c r="IP34" s="142"/>
      <c r="IQ34" s="142"/>
      <c r="IR34" s="142"/>
      <c r="IS34" s="142"/>
      <c r="IT34" s="142"/>
      <c r="IU34" s="142"/>
      <c r="IV34" s="142"/>
      <c r="IW34" s="142"/>
    </row>
    <row r="35" spans="1:257" ht="24.75" customHeight="1" thickBot="1">
      <c r="A35" s="9"/>
      <c r="B35" s="9"/>
      <c r="C35" s="251" t="s">
        <v>46</v>
      </c>
      <c r="D35" s="252"/>
      <c r="E35" s="253">
        <f>R33</f>
        <v>0</v>
      </c>
      <c r="F35" s="254"/>
      <c r="G35" s="9"/>
      <c r="H35" s="39"/>
      <c r="I35" s="39"/>
      <c r="J35" s="39"/>
      <c r="K35" s="126"/>
      <c r="L35" s="126"/>
      <c r="M35" s="39"/>
      <c r="N35" s="126"/>
      <c r="O35" s="39"/>
      <c r="P35" s="9"/>
      <c r="Q35" s="9"/>
      <c r="R35" s="9"/>
      <c r="S35" s="9"/>
      <c r="T35" s="9"/>
      <c r="U35" s="9"/>
    </row>
    <row r="36" spans="1:257" s="3" customFormat="1" ht="20.25" customHeight="1">
      <c r="A36" s="25"/>
      <c r="B36" s="25"/>
      <c r="C36" s="297" t="s">
        <v>47</v>
      </c>
      <c r="D36" s="298"/>
      <c r="E36" s="299">
        <f>SUM(E33:J33)</f>
        <v>0</v>
      </c>
      <c r="F36" s="300"/>
      <c r="G36" s="25"/>
      <c r="H36" s="301"/>
      <c r="I36" s="301"/>
      <c r="J36" s="301"/>
      <c r="K36" s="39"/>
      <c r="L36" s="39"/>
      <c r="M36" s="126"/>
      <c r="N36" s="39"/>
      <c r="O36" s="180"/>
      <c r="P36" s="25"/>
      <c r="Q36" s="25"/>
      <c r="R36" s="25"/>
      <c r="S36" s="25"/>
      <c r="T36" s="25"/>
      <c r="U36" s="25"/>
    </row>
    <row r="37" spans="1:257" s="3" customFormat="1" ht="18.75">
      <c r="A37" s="25"/>
      <c r="B37" s="25"/>
      <c r="C37" s="41" t="s">
        <v>48</v>
      </c>
      <c r="D37" s="42"/>
      <c r="E37" s="302">
        <f>-Q33</f>
        <v>0</v>
      </c>
      <c r="F37" s="303"/>
      <c r="G37" s="25"/>
      <c r="H37" s="301"/>
      <c r="I37" s="301"/>
      <c r="J37" s="301"/>
      <c r="K37" s="39"/>
      <c r="L37" s="39"/>
      <c r="M37" s="39"/>
      <c r="N37" s="39"/>
      <c r="O37" s="180"/>
      <c r="P37" s="25"/>
      <c r="Q37" s="25"/>
      <c r="R37" s="25"/>
      <c r="S37" s="25"/>
      <c r="T37" s="25"/>
      <c r="U37" s="25"/>
    </row>
    <row r="38" spans="1:257" s="3" customFormat="1" ht="19.5" thickBot="1">
      <c r="A38" s="25"/>
      <c r="B38" s="25"/>
      <c r="C38" s="304" t="s">
        <v>49</v>
      </c>
      <c r="D38" s="305"/>
      <c r="E38" s="306">
        <f>SUM(E36:E37)</f>
        <v>0</v>
      </c>
      <c r="F38" s="307"/>
      <c r="G38" s="25"/>
      <c r="H38" s="25"/>
      <c r="I38" s="25"/>
      <c r="J38" s="25"/>
      <c r="K38" s="180"/>
      <c r="L38" s="180"/>
      <c r="M38" s="180"/>
      <c r="N38" s="180"/>
      <c r="O38" s="180"/>
      <c r="P38" s="25"/>
      <c r="Q38" s="25"/>
      <c r="R38" s="25"/>
      <c r="S38" s="25"/>
      <c r="T38" s="25"/>
      <c r="U38" s="25"/>
    </row>
    <row r="39" spans="1:257" s="3" customFormat="1" ht="28.5" customHeight="1" thickBot="1">
      <c r="A39" s="25"/>
      <c r="B39" s="25"/>
      <c r="C39" s="118" t="s">
        <v>50</v>
      </c>
      <c r="D39" s="119">
        <v>0.06</v>
      </c>
      <c r="E39" s="306">
        <f>E36*6%</f>
        <v>0</v>
      </c>
      <c r="F39" s="307"/>
      <c r="G39" s="25"/>
      <c r="H39" s="25"/>
      <c r="I39" s="25"/>
      <c r="J39" s="127"/>
      <c r="K39" s="180"/>
      <c r="L39" s="180"/>
      <c r="M39" s="180"/>
      <c r="N39" s="128"/>
      <c r="O39" s="180"/>
      <c r="P39" s="25"/>
      <c r="Q39" s="25"/>
      <c r="R39" s="25"/>
      <c r="S39" s="25"/>
      <c r="T39" s="25"/>
      <c r="U39" s="25"/>
    </row>
    <row r="40" spans="1:257" s="3" customFormat="1" ht="27.75" customHeight="1">
      <c r="A40" s="25"/>
      <c r="B40" s="25"/>
      <c r="C40" s="308" t="s">
        <v>51</v>
      </c>
      <c r="D40" s="309"/>
      <c r="E40" s="310">
        <f>SUM(K33:N33)</f>
        <v>0</v>
      </c>
      <c r="F40" s="311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</row>
    <row r="41" spans="1:257" s="3" customFormat="1" ht="27.75" customHeight="1">
      <c r="A41" s="25"/>
      <c r="B41" s="25"/>
      <c r="C41" s="179" t="s">
        <v>52</v>
      </c>
      <c r="D41" s="44">
        <v>0.06</v>
      </c>
      <c r="E41" s="310">
        <f>E40*0.06</f>
        <v>0</v>
      </c>
      <c r="F41" s="311"/>
      <c r="G41" s="25"/>
      <c r="H41" s="25"/>
      <c r="I41" s="25"/>
      <c r="J41" s="127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</row>
    <row r="42" spans="1:257" s="3" customFormat="1" ht="27.75" customHeight="1" thickBot="1">
      <c r="A42" s="25"/>
      <c r="B42" s="25"/>
      <c r="C42" s="179" t="s">
        <v>53</v>
      </c>
      <c r="D42" s="45"/>
      <c r="E42" s="310">
        <f>SUM(S33:T33)</f>
        <v>0</v>
      </c>
      <c r="F42" s="311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99"/>
      <c r="T42" s="100"/>
      <c r="U42" s="101"/>
      <c r="V42" s="296"/>
      <c r="W42" s="296"/>
    </row>
    <row r="43" spans="1:257" ht="34.5" customHeight="1" thickBot="1">
      <c r="A43" s="9"/>
      <c r="B43" s="9"/>
      <c r="C43" s="312" t="s">
        <v>54</v>
      </c>
      <c r="D43" s="313"/>
      <c r="E43" s="314">
        <f>SUM(E38+E40+E39+E41+E42)</f>
        <v>0</v>
      </c>
      <c r="F43" s="315"/>
      <c r="G43" s="46"/>
      <c r="H43" s="46"/>
      <c r="I43" s="46"/>
      <c r="J43" s="9"/>
      <c r="K43" s="9"/>
      <c r="L43" s="9"/>
      <c r="M43" s="9"/>
      <c r="N43" s="9"/>
      <c r="O43" s="9"/>
      <c r="P43" s="9"/>
      <c r="Q43" s="9"/>
      <c r="R43" s="9"/>
      <c r="S43" s="178"/>
      <c r="T43" s="103"/>
      <c r="U43" s="178"/>
      <c r="V43" s="316" t="s">
        <v>55</v>
      </c>
      <c r="W43" s="316"/>
    </row>
    <row r="44" spans="1:257" ht="48.75" customHeight="1">
      <c r="F44" s="9"/>
      <c r="G44" s="46"/>
      <c r="H44" s="46"/>
      <c r="I44" s="46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</sheetData>
  <mergeCells count="76">
    <mergeCell ref="A1:W1"/>
    <mergeCell ref="G2:I2"/>
    <mergeCell ref="J2:M2"/>
    <mergeCell ref="D3:G3"/>
    <mergeCell ref="H3:K3"/>
    <mergeCell ref="M3:P3"/>
    <mergeCell ref="S3:W5"/>
    <mergeCell ref="D4:G4"/>
    <mergeCell ref="H4:K4"/>
    <mergeCell ref="M4:P4"/>
    <mergeCell ref="D5:G5"/>
    <mergeCell ref="H5:K5"/>
    <mergeCell ref="M5:P5"/>
    <mergeCell ref="D6:G6"/>
    <mergeCell ref="H6:K6"/>
    <mergeCell ref="M6:P6"/>
    <mergeCell ref="D7:G7"/>
    <mergeCell ref="H7:K7"/>
    <mergeCell ref="M7:P7"/>
    <mergeCell ref="D8:G8"/>
    <mergeCell ref="H8:K8"/>
    <mergeCell ref="M8:P8"/>
    <mergeCell ref="D9:G9"/>
    <mergeCell ref="H9:K9"/>
    <mergeCell ref="M9:P9"/>
    <mergeCell ref="D10:G10"/>
    <mergeCell ref="H10:K10"/>
    <mergeCell ref="M10:P10"/>
    <mergeCell ref="P17:P18"/>
    <mergeCell ref="N11:P11"/>
    <mergeCell ref="D12:G12"/>
    <mergeCell ref="N12:P12"/>
    <mergeCell ref="S12:U14"/>
    <mergeCell ref="D13:G13"/>
    <mergeCell ref="N13:P13"/>
    <mergeCell ref="D14:G14"/>
    <mergeCell ref="N14:P14"/>
    <mergeCell ref="L17:L18"/>
    <mergeCell ref="B16:C18"/>
    <mergeCell ref="D16:D18"/>
    <mergeCell ref="E16:N16"/>
    <mergeCell ref="O16:O18"/>
    <mergeCell ref="M17:M18"/>
    <mergeCell ref="N17:N18"/>
    <mergeCell ref="E38:F38"/>
    <mergeCell ref="Q17:Q18"/>
    <mergeCell ref="U17:U18"/>
    <mergeCell ref="C33:D33"/>
    <mergeCell ref="C34:D34"/>
    <mergeCell ref="C35:D35"/>
    <mergeCell ref="E35:F35"/>
    <mergeCell ref="S16:S18"/>
    <mergeCell ref="T16:T18"/>
    <mergeCell ref="E17:E18"/>
    <mergeCell ref="F17:F18"/>
    <mergeCell ref="G17:G18"/>
    <mergeCell ref="H17:H18"/>
    <mergeCell ref="I17:I18"/>
    <mergeCell ref="J17:J18"/>
    <mergeCell ref="K17:K18"/>
    <mergeCell ref="C43:D43"/>
    <mergeCell ref="E43:F43"/>
    <mergeCell ref="V43:W43"/>
    <mergeCell ref="R16:R18"/>
    <mergeCell ref="E39:F39"/>
    <mergeCell ref="C40:D40"/>
    <mergeCell ref="E40:F40"/>
    <mergeCell ref="E41:F41"/>
    <mergeCell ref="E42:F42"/>
    <mergeCell ref="V42:W42"/>
    <mergeCell ref="C36:D36"/>
    <mergeCell ref="E36:F36"/>
    <mergeCell ref="H36:J36"/>
    <mergeCell ref="E37:F37"/>
    <mergeCell ref="H37:J37"/>
    <mergeCell ref="C38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OSA</vt:lpstr>
      <vt:lpstr>NO OSA</vt:lpstr>
      <vt:lpstr>Menores</vt:lpstr>
      <vt:lpstr>JUBILADOS</vt:lpstr>
      <vt:lpstr>'NO OSA'!Área_de_impresión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Teatro</dc:creator>
  <cp:lastModifiedBy>Maria Belen Cespedes</cp:lastModifiedBy>
  <cp:lastPrinted>2020-03-03T17:02:00Z</cp:lastPrinted>
  <dcterms:created xsi:type="dcterms:W3CDTF">2020-02-20T15:03:00Z</dcterms:created>
  <dcterms:modified xsi:type="dcterms:W3CDTF">2026-10-05T20:02:25Z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3082-11.2.0.9363</vt:lpwstr>
  </property>
</Properties>
</file>